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11165\Desktop\"/>
    </mc:Choice>
  </mc:AlternateContent>
  <xr:revisionPtr revIDLastSave="0" documentId="8_{1E291580-776B-4130-B4B9-8F3C5D9CF6E1}" xr6:coauthVersionLast="47" xr6:coauthVersionMax="47" xr10:uidLastSave="{00000000-0000-0000-0000-000000000000}"/>
  <bookViews>
    <workbookView xWindow="-120" yWindow="-120" windowWidth="20730" windowHeight="11040" activeTab="4" xr2:uid="{49FA526F-41B4-4F5A-890D-C1C61D38818D}"/>
  </bookViews>
  <sheets>
    <sheet name="チェックリストについて" sheetId="6" r:id="rId1"/>
    <sheet name="1-1熱抵抗R" sheetId="1" r:id="rId2"/>
    <sheet name="1-2熱貫流率U" sheetId="4" r:id="rId3"/>
    <sheet name="2開口部" sheetId="5" r:id="rId4"/>
    <sheet name="3設備（一次エネ）" sheetId="3" r:id="rId5"/>
  </sheets>
  <definedNames>
    <definedName name="_xlnm.Print_Area" localSheetId="1">'1-1熱抵抗R'!$A$1:$X$57</definedName>
    <definedName name="_xlnm.Print_Area" localSheetId="2">'1-2熱貫流率U'!$A$1:$X$59</definedName>
    <definedName name="_xlnm.Print_Area" localSheetId="4">'3設備（一次エネ）'!$A$1:$X$46</definedName>
    <definedName name="_xlnm.Print_Area" localSheetId="0">チェックリストについて!$A$1:$H$38</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7" i="1" l="1"/>
  <c r="AH8" i="5"/>
  <c r="AB33" i="5" s="1"/>
  <c r="AE33" i="5" s="1"/>
  <c r="AB23" i="5" l="1"/>
  <c r="AE23" i="5" s="1"/>
  <c r="AB25" i="5"/>
  <c r="AE25" i="5" s="1"/>
  <c r="AB27" i="5"/>
  <c r="AE27" i="5" s="1"/>
  <c r="AB12" i="5"/>
  <c r="AE12" i="5" s="1"/>
  <c r="AB29" i="5"/>
  <c r="AE29" i="5" s="1"/>
  <c r="AB14" i="5"/>
  <c r="AE14" i="5" s="1"/>
  <c r="AB31" i="5"/>
  <c r="AE31" i="5" s="1"/>
  <c r="AB21" i="5"/>
  <c r="AE21" i="5" s="1"/>
  <c r="W45" i="1" l="1"/>
  <c r="W47" i="4"/>
  <c r="W39" i="4"/>
  <c r="Q45" i="4"/>
  <c r="W45" i="4" s="1"/>
  <c r="Q43" i="4"/>
  <c r="W43" i="4" s="1"/>
  <c r="W21" i="4"/>
  <c r="W23" i="4"/>
  <c r="W25" i="4"/>
  <c r="W27" i="4"/>
  <c r="W29" i="4"/>
  <c r="W31" i="4"/>
  <c r="W33" i="4"/>
  <c r="W35" i="4"/>
  <c r="W37" i="4"/>
  <c r="W19" i="4"/>
  <c r="W17" i="4"/>
  <c r="W58" i="4"/>
  <c r="W56" i="4"/>
  <c r="W29" i="1"/>
  <c r="W31" i="1"/>
  <c r="W33" i="1"/>
  <c r="W56" i="1"/>
  <c r="W54" i="1"/>
  <c r="Q43" i="1"/>
  <c r="W43" i="1" s="1"/>
  <c r="Q21" i="1"/>
  <c r="W21" i="1" s="1"/>
  <c r="Q23" i="1"/>
  <c r="W23" i="1" s="1"/>
  <c r="Q25" i="1"/>
  <c r="W25" i="1" s="1"/>
  <c r="Q27" i="1"/>
  <c r="W27" i="1" s="1"/>
  <c r="Q29" i="1"/>
  <c r="Q31" i="1"/>
  <c r="Q33" i="1"/>
  <c r="Q35" i="1"/>
  <c r="W35" i="1" s="1"/>
  <c r="Q37" i="1"/>
  <c r="W37" i="1" s="1"/>
  <c r="Q39" i="1"/>
  <c r="W39" i="1" s="1"/>
  <c r="Q41" i="1"/>
  <c r="W41" i="1" s="1"/>
  <c r="Q19" i="1"/>
  <c r="W19" i="1" s="1"/>
  <c r="W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　真澄</author>
  </authors>
  <commentList>
    <comment ref="Q15" authorId="0" shapeId="0" xr:uid="{E7429518-D709-4706-A1B6-9D24202030FC}">
      <text>
        <r>
          <rPr>
            <b/>
            <sz val="9"/>
            <color indexed="81"/>
            <rFont val="MS P ゴシック"/>
            <family val="3"/>
            <charset val="128"/>
          </rPr>
          <t>断熱材の熱伝導率と厚さを入力すると、自動で計算されます。
計画値が適合しない場合、セルの色が変わります。</t>
        </r>
      </text>
    </comment>
    <comment ref="N52" authorId="0" shapeId="0" xr:uid="{3E78B59E-0F88-41F2-90CC-573E2B4D3D6A}">
      <text>
        <r>
          <rPr>
            <b/>
            <sz val="9"/>
            <color indexed="81"/>
            <rFont val="MS P ゴシック"/>
            <family val="3"/>
            <charset val="128"/>
          </rPr>
          <t>計画値が適合しない場合、セルの色が変わります。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田中　真澄</author>
  </authors>
  <commentList>
    <comment ref="Q41" authorId="0" shapeId="0" xr:uid="{CF459C38-FA62-4FED-B82E-7D127BB24C29}">
      <text>
        <r>
          <rPr>
            <b/>
            <sz val="9"/>
            <color indexed="81"/>
            <rFont val="MS P ゴシック"/>
            <family val="3"/>
            <charset val="128"/>
          </rPr>
          <t>断熱材の熱伝導率と厚さを入力すると、自動で計算されます。
計画値が適合しない場合、セルの色が変わります。</t>
        </r>
      </text>
    </comment>
    <comment ref="N54" authorId="0" shapeId="0" xr:uid="{1E110901-3D6B-4BBF-9EB4-A57ABF852C19}">
      <text>
        <r>
          <rPr>
            <b/>
            <sz val="9"/>
            <color indexed="81"/>
            <rFont val="MS P ゴシック"/>
            <family val="3"/>
            <charset val="128"/>
          </rPr>
          <t>計画値が適合しない場合、セルの色が変わります。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田中　真澄</author>
  </authors>
  <commentList>
    <comment ref="Y10" authorId="0" shapeId="0" xr:uid="{A0FD0A8E-A881-4DA7-853F-9FED3DAA160A}">
      <text>
        <r>
          <rPr>
            <b/>
            <sz val="9"/>
            <color indexed="81"/>
            <rFont val="MS P ゴシック"/>
            <family val="3"/>
            <charset val="128"/>
          </rPr>
          <t>計画値が適合しない場合、セルの色が変わります。</t>
        </r>
      </text>
    </comment>
    <comment ref="Y19" authorId="0" shapeId="0" xr:uid="{5DE9FDE1-B32E-4A66-B6B4-4265F4B9221C}">
      <text>
        <r>
          <rPr>
            <b/>
            <sz val="9"/>
            <color indexed="81"/>
            <rFont val="MS P ゴシック"/>
            <family val="3"/>
            <charset val="128"/>
          </rPr>
          <t>計画値が適合しない場合、セルの色が変わります。</t>
        </r>
      </text>
    </comment>
  </commentList>
</comments>
</file>

<file path=xl/sharedStrings.xml><?xml version="1.0" encoding="utf-8"?>
<sst xmlns="http://schemas.openxmlformats.org/spreadsheetml/2006/main" count="359" uniqueCount="141">
  <si>
    <t>5～7地域</t>
    <rPh sb="3" eb="5">
      <t>チイキ</t>
    </rPh>
    <phoneticPr fontId="1"/>
  </si>
  <si>
    <t>物件名</t>
    <rPh sb="0" eb="3">
      <t>ブッケンメイ</t>
    </rPh>
    <phoneticPr fontId="1"/>
  </si>
  <si>
    <t>地域区分</t>
    <rPh sb="0" eb="4">
      <t>チイキクブン</t>
    </rPh>
    <phoneticPr fontId="1"/>
  </si>
  <si>
    <t>5地域</t>
    <rPh sb="1" eb="3">
      <t>チイキ</t>
    </rPh>
    <phoneticPr fontId="1"/>
  </si>
  <si>
    <t>6地域</t>
    <rPh sb="1" eb="3">
      <t>チイキ</t>
    </rPh>
    <phoneticPr fontId="1"/>
  </si>
  <si>
    <t>7地域</t>
    <rPh sb="1" eb="3">
      <t>チイキ</t>
    </rPh>
    <phoneticPr fontId="1"/>
  </si>
  <si>
    <t>建設地</t>
    <rPh sb="0" eb="3">
      <t>ケンセツチ</t>
    </rPh>
    <phoneticPr fontId="1"/>
  </si>
  <si>
    <t>断熱材の熱抵抗R</t>
    <rPh sb="0" eb="3">
      <t>ダンネツザイ</t>
    </rPh>
    <rPh sb="4" eb="7">
      <t>ネツテイコウ</t>
    </rPh>
    <phoneticPr fontId="1"/>
  </si>
  <si>
    <t>□</t>
  </si>
  <si>
    <t>（都道府県名）</t>
    <rPh sb="1" eb="6">
      <t>トドウフケンメイ</t>
    </rPh>
    <phoneticPr fontId="1"/>
  </si>
  <si>
    <t>（市町村名）</t>
    <rPh sb="1" eb="5">
      <t>シチョウソンメイ</t>
    </rPh>
    <phoneticPr fontId="1"/>
  </si>
  <si>
    <t>内断熱</t>
    <rPh sb="0" eb="3">
      <t>ウチダンネツ</t>
    </rPh>
    <phoneticPr fontId="1"/>
  </si>
  <si>
    <t>部位</t>
    <rPh sb="0" eb="2">
      <t>ブイ</t>
    </rPh>
    <phoneticPr fontId="1"/>
  </si>
  <si>
    <t>共同住宅</t>
    <rPh sb="0" eb="4">
      <t>キョウドウジュウタク</t>
    </rPh>
    <phoneticPr fontId="1"/>
  </si>
  <si>
    <t>RC造</t>
    <phoneticPr fontId="1"/>
  </si>
  <si>
    <t>外断熱
両面</t>
    <rPh sb="0" eb="3">
      <t>ソトダンネツ</t>
    </rPh>
    <rPh sb="4" eb="6">
      <t>リョウメン</t>
    </rPh>
    <phoneticPr fontId="1"/>
  </si>
  <si>
    <t>内断熱
両面</t>
    <rPh sb="0" eb="1">
      <t>ウチ</t>
    </rPh>
    <rPh sb="1" eb="3">
      <t>ダンネツ</t>
    </rPh>
    <rPh sb="4" eb="6">
      <t>リョウメン</t>
    </rPh>
    <phoneticPr fontId="1"/>
  </si>
  <si>
    <t>外断熱</t>
    <rPh sb="0" eb="1">
      <t>ソト</t>
    </rPh>
    <rPh sb="1" eb="2">
      <t>ダン</t>
    </rPh>
    <rPh sb="2" eb="3">
      <t>ネツ</t>
    </rPh>
    <phoneticPr fontId="1"/>
  </si>
  <si>
    <t>全て</t>
    <rPh sb="0" eb="1">
      <t>スベ</t>
    </rPh>
    <phoneticPr fontId="1"/>
  </si>
  <si>
    <t>熱橋
補強仕様1</t>
    <rPh sb="0" eb="2">
      <t>ネツハシ</t>
    </rPh>
    <rPh sb="3" eb="5">
      <t>ホキョウ</t>
    </rPh>
    <rPh sb="5" eb="7">
      <t>シヨウ</t>
    </rPh>
    <phoneticPr fontId="1"/>
  </si>
  <si>
    <t>断熱材の種類</t>
    <rPh sb="0" eb="3">
      <t>ダンネツザイ</t>
    </rPh>
    <rPh sb="4" eb="6">
      <t>シュルイ</t>
    </rPh>
    <phoneticPr fontId="1"/>
  </si>
  <si>
    <t>適合</t>
    <rPh sb="0" eb="2">
      <t>テキゴウ</t>
    </rPh>
    <phoneticPr fontId="1"/>
  </si>
  <si>
    <t>土間床外周部
（H=1.0）</t>
    <rPh sb="0" eb="3">
      <t>ドマユカ</t>
    </rPh>
    <rPh sb="3" eb="6">
      <t>ガイシュウブ</t>
    </rPh>
    <phoneticPr fontId="1"/>
  </si>
  <si>
    <t>土間床外周部
（H＝0.7）</t>
    <rPh sb="0" eb="3">
      <t>ドマユカ</t>
    </rPh>
    <rPh sb="3" eb="6">
      <t>ガイシュウブ</t>
    </rPh>
    <phoneticPr fontId="1"/>
  </si>
  <si>
    <r>
      <t xml:space="preserve">床
</t>
    </r>
    <r>
      <rPr>
        <sz val="8"/>
        <color theme="1"/>
        <rFont val="HG丸ｺﾞｼｯｸM-PRO"/>
        <family val="3"/>
        <charset val="128"/>
      </rPr>
      <t>（H＝1.0）</t>
    </r>
    <rPh sb="0" eb="1">
      <t>ユカ</t>
    </rPh>
    <phoneticPr fontId="1"/>
  </si>
  <si>
    <r>
      <t xml:space="preserve">床
</t>
    </r>
    <r>
      <rPr>
        <sz val="8"/>
        <color theme="1"/>
        <rFont val="HG丸ｺﾞｼｯｸM-PRO"/>
        <family val="3"/>
        <charset val="128"/>
      </rPr>
      <t>（H＝0.7）</t>
    </r>
    <rPh sb="0" eb="1">
      <t>ユカ</t>
    </rPh>
    <phoneticPr fontId="1"/>
  </si>
  <si>
    <r>
      <t xml:space="preserve">床
</t>
    </r>
    <r>
      <rPr>
        <sz val="8"/>
        <color theme="1"/>
        <rFont val="HG丸ｺﾞｼｯｸM-PRO"/>
        <family val="3"/>
        <charset val="128"/>
      </rPr>
      <t>（H＝0.15）</t>
    </r>
    <rPh sb="0" eb="1">
      <t>ユカ</t>
    </rPh>
    <phoneticPr fontId="1"/>
  </si>
  <si>
    <t>開口部（ドア・窓）
熱貫流率U</t>
    <rPh sb="0" eb="3">
      <t>カイコウブ</t>
    </rPh>
    <rPh sb="7" eb="8">
      <t>マド</t>
    </rPh>
    <rPh sb="10" eb="14">
      <t>ネツカンリュウリツ</t>
    </rPh>
    <phoneticPr fontId="1"/>
  </si>
  <si>
    <t>ドア</t>
    <phoneticPr fontId="1"/>
  </si>
  <si>
    <t>窓</t>
    <rPh sb="0" eb="1">
      <t>マド</t>
    </rPh>
    <phoneticPr fontId="1"/>
  </si>
  <si>
    <t>ガラス</t>
    <phoneticPr fontId="1"/>
  </si>
  <si>
    <t>建具(枠)とガラスの仕様</t>
    <rPh sb="0" eb="2">
      <t>タテグ</t>
    </rPh>
    <rPh sb="3" eb="4">
      <t>ワク</t>
    </rPh>
    <rPh sb="10" eb="12">
      <t>シヨウ</t>
    </rPh>
    <phoneticPr fontId="1"/>
  </si>
  <si>
    <r>
      <rPr>
        <sz val="9"/>
        <color theme="1"/>
        <rFont val="HG丸ｺﾞｼｯｸM-PRO"/>
        <family val="3"/>
        <charset val="128"/>
      </rPr>
      <t>日射熱取得率</t>
    </r>
    <r>
      <rPr>
        <sz val="10"/>
        <color theme="1"/>
        <rFont val="HG丸ｺﾞｼｯｸM-PRO"/>
        <family val="3"/>
        <charset val="128"/>
      </rPr>
      <t xml:space="preserve">
</t>
    </r>
    <r>
      <rPr>
        <sz val="6"/>
        <color theme="1"/>
        <rFont val="HG丸ｺﾞｼｯｸM-PRO"/>
        <family val="3"/>
        <charset val="128"/>
      </rPr>
      <t>η［－］</t>
    </r>
    <rPh sb="0" eb="3">
      <t>ニッシャネツ</t>
    </rPh>
    <rPh sb="3" eb="6">
      <t>シュトクリツ</t>
    </rPh>
    <phoneticPr fontId="1"/>
  </si>
  <si>
    <r>
      <rPr>
        <sz val="9"/>
        <color theme="1"/>
        <rFont val="HG丸ｺﾞｼｯｸM-PRO"/>
        <family val="3"/>
        <charset val="128"/>
      </rPr>
      <t>熱貫流率</t>
    </r>
    <r>
      <rPr>
        <sz val="10"/>
        <color theme="1"/>
        <rFont val="HG丸ｺﾞｼｯｸM-PRO"/>
        <family val="3"/>
        <charset val="128"/>
      </rPr>
      <t xml:space="preserve">
</t>
    </r>
    <r>
      <rPr>
        <sz val="6"/>
        <color theme="1"/>
        <rFont val="HG丸ｺﾞｼｯｸM-PRO"/>
        <family val="3"/>
        <charset val="128"/>
      </rPr>
      <t>U［W（㎡/ ・K）］</t>
    </r>
    <rPh sb="0" eb="4">
      <t>ネツカンリュウリツ</t>
    </rPh>
    <phoneticPr fontId="1"/>
  </si>
  <si>
    <t>建具(枠)</t>
    <rPh sb="0" eb="2">
      <t>タテグ</t>
    </rPh>
    <rPh sb="3" eb="4">
      <t>ワク</t>
    </rPh>
    <phoneticPr fontId="1"/>
  </si>
  <si>
    <t>計画</t>
    <rPh sb="0" eb="2">
      <t>ケイカク</t>
    </rPh>
    <phoneticPr fontId="1"/>
  </si>
  <si>
    <t>判定</t>
    <rPh sb="0" eb="2">
      <t>ハンテイ</t>
    </rPh>
    <phoneticPr fontId="1"/>
  </si>
  <si>
    <t>１．外皮（開口部を除く）基準</t>
    <rPh sb="2" eb="4">
      <t>ガイヒ</t>
    </rPh>
    <rPh sb="5" eb="8">
      <t>カイコウブ</t>
    </rPh>
    <rPh sb="9" eb="10">
      <t>ノゾ</t>
    </rPh>
    <rPh sb="12" eb="14">
      <t>キジュン</t>
    </rPh>
    <phoneticPr fontId="1"/>
  </si>
  <si>
    <t>２．開口部の基準</t>
    <rPh sb="2" eb="5">
      <t>カイコウブ</t>
    </rPh>
    <rPh sb="6" eb="8">
      <t>キジュン</t>
    </rPh>
    <phoneticPr fontId="1"/>
  </si>
  <si>
    <t>外皮：U値</t>
    <rPh sb="0" eb="2">
      <t>ガイヒ</t>
    </rPh>
    <rPh sb="4" eb="5">
      <t>アタイ</t>
    </rPh>
    <phoneticPr fontId="1"/>
  </si>
  <si>
    <t>外皮：R値</t>
    <rPh sb="0" eb="2">
      <t>ガイヒ</t>
    </rPh>
    <rPh sb="4" eb="5">
      <t>アタイ</t>
    </rPh>
    <phoneticPr fontId="1"/>
  </si>
  <si>
    <t>設備機器</t>
    <rPh sb="0" eb="4">
      <t>セツビキキ</t>
    </rPh>
    <phoneticPr fontId="1"/>
  </si>
  <si>
    <t>３．設備機器の基準</t>
    <rPh sb="2" eb="4">
      <t>セツビ</t>
    </rPh>
    <rPh sb="4" eb="6">
      <t>キキ</t>
    </rPh>
    <rPh sb="7" eb="9">
      <t>キジュン</t>
    </rPh>
    <phoneticPr fontId="1"/>
  </si>
  <si>
    <r>
      <t>下記に記載のない設備機器（床暖房など）を設置する場合、このチェックリストは使用できません。</t>
    </r>
    <r>
      <rPr>
        <sz val="8"/>
        <rFont val="HG丸ｺﾞｼｯｸM-PRO"/>
        <family val="3"/>
        <charset val="128"/>
      </rPr>
      <t>この場合、省エネルギー消費計算プログラムにより設置の適否を確認してください。（省エネ適合性判定）</t>
    </r>
    <phoneticPr fontId="1"/>
  </si>
  <si>
    <t>　</t>
    <phoneticPr fontId="1"/>
  </si>
  <si>
    <t>暖房・冷房</t>
    <rPh sb="0" eb="2">
      <t>ダンボウ</t>
    </rPh>
    <rPh sb="3" eb="5">
      <t>レイボウ</t>
    </rPh>
    <phoneticPr fontId="1"/>
  </si>
  <si>
    <t>住戸全体を暖冷房</t>
    <rPh sb="0" eb="4">
      <t>ジュウコゼンタイ</t>
    </rPh>
    <rPh sb="5" eb="8">
      <t>ダンレイボウ</t>
    </rPh>
    <phoneticPr fontId="1"/>
  </si>
  <si>
    <t>暖房</t>
    <rPh sb="0" eb="2">
      <t>ダンボウ</t>
    </rPh>
    <phoneticPr fontId="1"/>
  </si>
  <si>
    <t>次の"いずれか"の仕様に該当すること</t>
    <rPh sb="0" eb="1">
      <t>ツギ</t>
    </rPh>
    <rPh sb="9" eb="11">
      <t>シヨウ</t>
    </rPh>
    <rPh sb="12" eb="14">
      <t>ガイトウ</t>
    </rPh>
    <phoneticPr fontId="1"/>
  </si>
  <si>
    <t>温水暖房用パネルラジエターであって、以下の"いずれか"を熱源とし、かつ、配管に断熱被服があること</t>
    <rPh sb="18" eb="20">
      <t>イカ</t>
    </rPh>
    <rPh sb="28" eb="30">
      <t>ネツゲン</t>
    </rPh>
    <rPh sb="36" eb="38">
      <t>ハイカン</t>
    </rPh>
    <rPh sb="39" eb="41">
      <t>ダンネツ</t>
    </rPh>
    <rPh sb="41" eb="43">
      <t>ヒフク</t>
    </rPh>
    <phoneticPr fontId="1"/>
  </si>
  <si>
    <t>□</t>
    <phoneticPr fontId="1"/>
  </si>
  <si>
    <t>電気 ヒートポンプ温水暖房機（フロン系の冷媒に限る）</t>
    <rPh sb="0" eb="2">
      <t>デンキ</t>
    </rPh>
    <rPh sb="9" eb="11">
      <t>オンスイ</t>
    </rPh>
    <rPh sb="11" eb="13">
      <t>ダンボウ</t>
    </rPh>
    <rPh sb="13" eb="14">
      <t>キ</t>
    </rPh>
    <rPh sb="18" eb="19">
      <t>ケイ</t>
    </rPh>
    <rPh sb="20" eb="22">
      <t>レイバイ</t>
    </rPh>
    <rPh sb="23" eb="24">
      <t>カギ</t>
    </rPh>
    <phoneticPr fontId="1"/>
  </si>
  <si>
    <t>ルームエアコンデショナーであって、以下の仕様に該当すること</t>
    <rPh sb="17" eb="19">
      <t>イカ</t>
    </rPh>
    <rPh sb="20" eb="22">
      <t>シヨウ</t>
    </rPh>
    <rPh sb="23" eb="25">
      <t>ガイトウ</t>
    </rPh>
    <phoneticPr fontId="1"/>
  </si>
  <si>
    <t>冷房</t>
    <rPh sb="0" eb="2">
      <t>レイボウ</t>
    </rPh>
    <phoneticPr fontId="1"/>
  </si>
  <si>
    <t>居室のみを暖冷房（暖房と冷房の"両方"が以下に該当すること）</t>
    <rPh sb="0" eb="2">
      <t>キョシツ</t>
    </rPh>
    <rPh sb="5" eb="8">
      <t>ダンレイボウ</t>
    </rPh>
    <rPh sb="9" eb="11">
      <t>ダンボウ</t>
    </rPh>
    <rPh sb="12" eb="14">
      <t>レイボウ</t>
    </rPh>
    <rPh sb="16" eb="18">
      <t>リョウホウ</t>
    </rPh>
    <rPh sb="20" eb="22">
      <t>イカ</t>
    </rPh>
    <rPh sb="23" eb="25">
      <t>ガイトウ</t>
    </rPh>
    <phoneticPr fontId="1"/>
  </si>
  <si>
    <t>以下の"いずれか"の仕様に該当すること</t>
    <rPh sb="0" eb="2">
      <t>イカ</t>
    </rPh>
    <rPh sb="10" eb="12">
      <t>シヨウ</t>
    </rPh>
    <rPh sb="13" eb="15">
      <t>ガイトウ</t>
    </rPh>
    <phoneticPr fontId="1"/>
  </si>
  <si>
    <r>
      <t>比消費電力が0.3［W/</t>
    </r>
    <r>
      <rPr>
        <sz val="10"/>
        <color theme="1"/>
        <rFont val="Segoe UI Symbol"/>
        <family val="3"/>
      </rPr>
      <t>㎥</t>
    </r>
    <r>
      <rPr>
        <sz val="10"/>
        <color theme="1"/>
        <rFont val="HG丸ｺﾞｼｯｸM-PRO"/>
        <family val="3"/>
        <charset val="128"/>
      </rPr>
      <t>ｈ</t>
    </r>
    <r>
      <rPr>
        <sz val="10"/>
        <color theme="1"/>
        <rFont val="Microsoft YaHei"/>
        <family val="3"/>
        <charset val="134"/>
      </rPr>
      <t>］以下</t>
    </r>
    <r>
      <rPr>
        <sz val="10"/>
        <color theme="1"/>
        <rFont val="HG丸ｺﾞｼｯｸM-PRO"/>
        <family val="3"/>
        <charset val="128"/>
      </rPr>
      <t>であるもの</t>
    </r>
    <rPh sb="0" eb="5">
      <t>ヒショウヒデンリョク</t>
    </rPh>
    <rPh sb="15" eb="17">
      <t>イカ</t>
    </rPh>
    <phoneticPr fontId="1"/>
  </si>
  <si>
    <t>壁付け式 第二種換気方式 又は 第三種換気方式のもの</t>
    <rPh sb="0" eb="2">
      <t>カベツ</t>
    </rPh>
    <rPh sb="3" eb="4">
      <t>シキ</t>
    </rPh>
    <rPh sb="5" eb="12">
      <t>ダイニシュカンキホウシキ</t>
    </rPh>
    <rPh sb="13" eb="14">
      <t>マタ</t>
    </rPh>
    <rPh sb="16" eb="23">
      <t>ダイサンシュカンキホウシキ</t>
    </rPh>
    <phoneticPr fontId="1"/>
  </si>
  <si>
    <t>ダクト式 第一種換気方式で、
ダクト内径が75mm以上、かつ、DCモーター(直流)のもの</t>
    <rPh sb="3" eb="4">
      <t>シキ</t>
    </rPh>
    <rPh sb="5" eb="10">
      <t>ダイイッシュカンキ</t>
    </rPh>
    <rPh sb="10" eb="12">
      <t>ホウシキ</t>
    </rPh>
    <rPh sb="18" eb="19">
      <t>ナイ</t>
    </rPh>
    <rPh sb="19" eb="20">
      <t>ケイ</t>
    </rPh>
    <rPh sb="25" eb="27">
      <t>イジョウ</t>
    </rPh>
    <rPh sb="38" eb="40">
      <t>チョクリュウ</t>
    </rPh>
    <phoneticPr fontId="1"/>
  </si>
  <si>
    <t>ダクト式 第二種換気方式 又は 第三種換気方式で、
ダクト系が75mm以上のもの</t>
    <rPh sb="3" eb="4">
      <t>シキ</t>
    </rPh>
    <rPh sb="5" eb="8">
      <t>ダイニシュ</t>
    </rPh>
    <rPh sb="8" eb="12">
      <t>カンキホウシキ</t>
    </rPh>
    <rPh sb="13" eb="14">
      <t>マタ</t>
    </rPh>
    <rPh sb="16" eb="23">
      <t>ダイサンシュカンキホウシキ</t>
    </rPh>
    <rPh sb="29" eb="30">
      <t>ケイ</t>
    </rPh>
    <rPh sb="35" eb="37">
      <t>イジョウ</t>
    </rPh>
    <phoneticPr fontId="1"/>
  </si>
  <si>
    <t>以下の"全て"の仕様に該当すること</t>
    <rPh sb="0" eb="2">
      <t>イカ</t>
    </rPh>
    <rPh sb="4" eb="5">
      <t>スベ</t>
    </rPh>
    <rPh sb="8" eb="10">
      <t>シヨウ</t>
    </rPh>
    <rPh sb="11" eb="13">
      <t>ガイトウ</t>
    </rPh>
    <phoneticPr fontId="1"/>
  </si>
  <si>
    <t>照明</t>
    <rPh sb="0" eb="2">
      <t>ショウメイ</t>
    </rPh>
    <phoneticPr fontId="1"/>
  </si>
  <si>
    <t>給湯</t>
    <rPh sb="0" eb="2">
      <t>キュウトウ</t>
    </rPh>
    <phoneticPr fontId="1"/>
  </si>
  <si>
    <t>熱源：以下の"いずれか"に該当すること</t>
    <rPh sb="0" eb="2">
      <t>ネツゲン</t>
    </rPh>
    <rPh sb="3" eb="5">
      <t>イカ</t>
    </rPh>
    <rPh sb="13" eb="15">
      <t>ガイトウ</t>
    </rPh>
    <phoneticPr fontId="1"/>
  </si>
  <si>
    <t>以下</t>
    <rPh sb="0" eb="2">
      <t>イカ</t>
    </rPh>
    <phoneticPr fontId="1"/>
  </si>
  <si>
    <t>以上</t>
    <rPh sb="0" eb="2">
      <t>イジョウ</t>
    </rPh>
    <phoneticPr fontId="1"/>
  </si>
  <si>
    <r>
      <t xml:space="preserve">厚さ
</t>
    </r>
    <r>
      <rPr>
        <sz val="6"/>
        <color theme="1"/>
        <rFont val="HG丸ｺﾞｼｯｸM-PRO"/>
        <family val="3"/>
        <charset val="128"/>
      </rPr>
      <t>［mm］</t>
    </r>
    <rPh sb="0" eb="1">
      <t>アツ</t>
    </rPh>
    <phoneticPr fontId="1"/>
  </si>
  <si>
    <r>
      <t xml:space="preserve">熱抵抗
</t>
    </r>
    <r>
      <rPr>
        <sz val="6"/>
        <color theme="1"/>
        <rFont val="HG丸ｺﾞｼｯｸM-PRO"/>
        <family val="3"/>
        <charset val="128"/>
      </rPr>
      <t>R［㎡･Ｋ/W］</t>
    </r>
    <rPh sb="0" eb="3">
      <t>ネツテイコウ</t>
    </rPh>
    <phoneticPr fontId="1"/>
  </si>
  <si>
    <r>
      <t xml:space="preserve">熱伝導率
</t>
    </r>
    <r>
      <rPr>
        <sz val="6"/>
        <color theme="1"/>
        <rFont val="HG丸ｺﾞｼｯｸM-PRO"/>
        <family val="3"/>
        <charset val="128"/>
      </rPr>
      <t>λ［W/ｍ・Ｋ］</t>
    </r>
    <rPh sb="0" eb="4">
      <t>ネツデンドウリツ</t>
    </rPh>
    <phoneticPr fontId="1"/>
  </si>
  <si>
    <r>
      <t xml:space="preserve">熱抵抗
</t>
    </r>
    <r>
      <rPr>
        <sz val="6"/>
        <color theme="1"/>
        <rFont val="HG丸ｺﾞｼｯｸM-PRO"/>
        <family val="3"/>
        <charset val="128"/>
      </rPr>
      <t>R［㎡･Ｋ/W</t>
    </r>
    <r>
      <rPr>
        <sz val="9"/>
        <color theme="1"/>
        <rFont val="HG丸ｺﾞｼｯｸM-PRO"/>
        <family val="3"/>
        <charset val="128"/>
      </rPr>
      <t>］</t>
    </r>
    <rPh sb="0" eb="3">
      <t>ネツテイコウ</t>
    </rPh>
    <phoneticPr fontId="1"/>
  </si>
  <si>
    <t>判定</t>
    <rPh sb="0" eb="2">
      <t>ハンテイ</t>
    </rPh>
    <phoneticPr fontId="1"/>
  </si>
  <si>
    <r>
      <rPr>
        <sz val="9"/>
        <color theme="1"/>
        <rFont val="HG丸ｺﾞｼｯｸM-PRO"/>
        <family val="3"/>
        <charset val="128"/>
      </rPr>
      <t xml:space="preserve">部位別U値
</t>
    </r>
    <r>
      <rPr>
        <sz val="6"/>
        <color theme="1"/>
        <rFont val="HG丸ｺﾞｼｯｸM-PRO"/>
        <family val="3"/>
        <charset val="128"/>
      </rPr>
      <t>U［W（㎡/ ・K）］</t>
    </r>
    <rPh sb="0" eb="3">
      <t>ブイベツ</t>
    </rPh>
    <rPh sb="4" eb="5">
      <t>アタイ</t>
    </rPh>
    <phoneticPr fontId="1"/>
  </si>
  <si>
    <t>部位符号
（別途「部位別U値計算シート」を添付）</t>
    <rPh sb="0" eb="4">
      <t>ブイフゴウ</t>
    </rPh>
    <rPh sb="6" eb="8">
      <t>ベット</t>
    </rPh>
    <rPh sb="9" eb="12">
      <t>ブイベツ</t>
    </rPh>
    <rPh sb="13" eb="14">
      <t>チ</t>
    </rPh>
    <rPh sb="14" eb="16">
      <t>ケイサン</t>
    </rPh>
    <rPh sb="21" eb="23">
      <t>テンプ</t>
    </rPh>
    <phoneticPr fontId="1"/>
  </si>
  <si>
    <t>◎ 複数の仕様がある場合は、熱貫流率Uについては性能が低い仕様(熱貫流率U が大きい方)、
 　日射遮蔽対策については、窓の日射熱取得率ηが大きい仕様を記入してください。</t>
    <phoneticPr fontId="1"/>
  </si>
  <si>
    <t>◎ 暖冷房設備は、暖冷房する範囲を選択したのち、各々についていずれかを選択してください。
◎ 暖冷房設備を設置しない場合は、「設置しない」にチェックをしてください。</t>
    <phoneticPr fontId="1"/>
  </si>
  <si>
    <t>ダクト式セントラル空調機で、熱源がヒートポンプ式であるもの</t>
    <rPh sb="3" eb="4">
      <t>シキ</t>
    </rPh>
    <rPh sb="9" eb="12">
      <t>クウチョウキ</t>
    </rPh>
    <rPh sb="14" eb="16">
      <t>ネツゲン</t>
    </rPh>
    <rPh sb="23" eb="24">
      <t>シキ</t>
    </rPh>
    <phoneticPr fontId="1"/>
  </si>
  <si>
    <t>エネルギー消費区分の効率が（い）又は（ろ）のもの</t>
    <rPh sb="5" eb="9">
      <t>ショウヒクブン</t>
    </rPh>
    <rPh sb="10" eb="12">
      <t>コウリツ</t>
    </rPh>
    <rPh sb="16" eb="17">
      <t>マタ</t>
    </rPh>
    <phoneticPr fontId="1"/>
  </si>
  <si>
    <t>石油 潜熱回収型温水暖房機【エコフィール】で、
熱効率が87.8％以上のもの</t>
    <rPh sb="0" eb="2">
      <t>セキユ</t>
    </rPh>
    <rPh sb="3" eb="7">
      <t>センネツカイシュウ</t>
    </rPh>
    <rPh sb="7" eb="8">
      <t>カタ</t>
    </rPh>
    <rPh sb="8" eb="10">
      <t>オンスイ</t>
    </rPh>
    <rPh sb="10" eb="12">
      <t>ダンボウ</t>
    </rPh>
    <rPh sb="12" eb="13">
      <t>キ</t>
    </rPh>
    <rPh sb="24" eb="27">
      <t>ネツコウリツ</t>
    </rPh>
    <rPh sb="33" eb="35">
      <t>イジョウ</t>
    </rPh>
    <phoneticPr fontId="1"/>
  </si>
  <si>
    <t>ガス 潜熱回収型温水暖房機【エコジョーズ】で、
熱効率が82.5％以上のもの</t>
    <rPh sb="3" eb="7">
      <t>センネツカイシュウ</t>
    </rPh>
    <rPh sb="7" eb="8">
      <t>カタ</t>
    </rPh>
    <rPh sb="8" eb="10">
      <t>オンスイ</t>
    </rPh>
    <rPh sb="10" eb="12">
      <t>ダンボウ</t>
    </rPh>
    <rPh sb="12" eb="13">
      <t>キ</t>
    </rPh>
    <phoneticPr fontId="1"/>
  </si>
  <si>
    <t>暖房の設置なし</t>
    <rPh sb="0" eb="2">
      <t>ダンボウ</t>
    </rPh>
    <rPh sb="3" eb="5">
      <t>セッチ</t>
    </rPh>
    <phoneticPr fontId="1"/>
  </si>
  <si>
    <t>暖房・冷房 共に設置しない</t>
    <rPh sb="0" eb="2">
      <t>ダンボウ</t>
    </rPh>
    <rPh sb="3" eb="5">
      <t>レイボウ</t>
    </rPh>
    <rPh sb="6" eb="7">
      <t>トモ</t>
    </rPh>
    <rPh sb="8" eb="10">
      <t>セッチ</t>
    </rPh>
    <phoneticPr fontId="1"/>
  </si>
  <si>
    <t>冷房の設置なし</t>
    <rPh sb="0" eb="2">
      <t>レイボウ</t>
    </rPh>
    <rPh sb="3" eb="5">
      <t>セッチ</t>
    </rPh>
    <phoneticPr fontId="1"/>
  </si>
  <si>
    <r>
      <t xml:space="preserve">換気
</t>
    </r>
    <r>
      <rPr>
        <sz val="8"/>
        <color theme="1"/>
        <rFont val="HG丸ｺﾞｼｯｸM-PRO"/>
        <family val="3"/>
        <charset val="128"/>
      </rPr>
      <t>（ｼｯｸﾊｳｽ用）</t>
    </r>
    <phoneticPr fontId="1"/>
  </si>
  <si>
    <t>非居室の全ての照明設備に、LED 又は 蛍光灯を設置している</t>
    <rPh sb="0" eb="3">
      <t>ヒキョシツ</t>
    </rPh>
    <rPh sb="4" eb="5">
      <t>スベ</t>
    </rPh>
    <rPh sb="7" eb="9">
      <t>ショウメイ</t>
    </rPh>
    <rPh sb="9" eb="11">
      <t>セツビ</t>
    </rPh>
    <rPh sb="17" eb="18">
      <t>マタ</t>
    </rPh>
    <rPh sb="20" eb="23">
      <t>ケイコウトウ</t>
    </rPh>
    <rPh sb="24" eb="26">
      <t>セッチ</t>
    </rPh>
    <phoneticPr fontId="1"/>
  </si>
  <si>
    <t>主たる居室</t>
    <rPh sb="0" eb="1">
      <t>シュ</t>
    </rPh>
    <rPh sb="3" eb="5">
      <t>キョシツ</t>
    </rPh>
    <phoneticPr fontId="1"/>
  </si>
  <si>
    <t>（</t>
    <phoneticPr fontId="1"/>
  </si>
  <si>
    <t>その他居室</t>
    <rPh sb="2" eb="5">
      <t>タキョシツ</t>
    </rPh>
    <phoneticPr fontId="1"/>
  </si>
  <si>
    <t>）</t>
    <phoneticPr fontId="1"/>
  </si>
  <si>
    <t>→</t>
    <phoneticPr fontId="1"/>
  </si>
  <si>
    <t>熱橋部</t>
    <rPh sb="0" eb="1">
      <t>ネツ</t>
    </rPh>
    <rPh sb="1" eb="3">
      <t>ハシブ</t>
    </rPh>
    <phoneticPr fontId="1"/>
  </si>
  <si>
    <t>判定</t>
    <rPh sb="0" eb="2">
      <t>ハンテイ</t>
    </rPh>
    <phoneticPr fontId="1"/>
  </si>
  <si>
    <r>
      <t xml:space="preserve">補強仕様1
</t>
    </r>
    <r>
      <rPr>
        <sz val="6"/>
        <color theme="1"/>
        <rFont val="HG丸ｺﾞｼｯｸM-PRO"/>
        <family val="3"/>
        <charset val="128"/>
      </rPr>
      <t>複数の仕様がある場合は、性能が低い仕様(熱抵抗 R が小さい方)について記入</t>
    </r>
    <rPh sb="0" eb="2">
      <t>ホキョウ</t>
    </rPh>
    <rPh sb="2" eb="4">
      <t>シヨウ</t>
    </rPh>
    <phoneticPr fontId="1"/>
  </si>
  <si>
    <r>
      <t>◎ １つの部位で複数の断熱工法を採用する場合は、それぞれの工法ごとに基準値を満たす
　 必要があります。
◎ １つの部位に複数の仕様がある場合は、性能が低い仕様(熱抵抗 R が小さい方)
　 について記入してください。
◎ 構造熱橋部にあっては、</t>
    </r>
    <r>
      <rPr>
        <u/>
        <sz val="8"/>
        <color theme="1"/>
        <rFont val="HG丸ｺﾞｼｯｸM-PRO"/>
        <family val="3"/>
        <charset val="128"/>
      </rPr>
      <t>玄関床部分を除く</t>
    </r>
    <r>
      <rPr>
        <b/>
        <u/>
        <sz val="8"/>
        <color theme="1"/>
        <rFont val="HG丸ｺﾞｼｯｸM-PRO"/>
        <family val="3"/>
        <charset val="128"/>
      </rPr>
      <t>全ての箇所</t>
    </r>
    <r>
      <rPr>
        <sz val="8"/>
        <color theme="1"/>
        <rFont val="HG丸ｺﾞｼｯｸM-PRO"/>
        <family val="3"/>
        <charset val="128"/>
      </rPr>
      <t>に基準値以上の断熱補強が必要です。</t>
    </r>
    <rPh sb="112" eb="114">
      <t>コウゾウ</t>
    </rPh>
    <rPh sb="114" eb="117">
      <t>ネツハシブ</t>
    </rPh>
    <rPh sb="126" eb="128">
      <t>ブブン</t>
    </rPh>
    <rPh sb="129" eb="130">
      <t>ノゾ</t>
    </rPh>
    <rPh sb="131" eb="132">
      <t>スベ</t>
    </rPh>
    <rPh sb="134" eb="136">
      <t>カショ</t>
    </rPh>
    <rPh sb="137" eb="142">
      <t>キジュンチイジョウ</t>
    </rPh>
    <rPh sb="143" eb="147">
      <t>ダンネツホキョウ</t>
    </rPh>
    <rPh sb="148" eb="150">
      <t>ヒツヨウ</t>
    </rPh>
    <phoneticPr fontId="1"/>
  </si>
  <si>
    <r>
      <t>◎ １つの部位で複数の断熱工法を採用する場合は、それぞれの工法ごとに基準値を満たす
　 必要があります。
◎ １つの部位に複数の仕様がある場合は、性能が低い仕様(熱貫流率U が大きい方)
　 について記入してください。
◎ 構造熱橋部にあっては、</t>
    </r>
    <r>
      <rPr>
        <u/>
        <sz val="8"/>
        <color theme="1"/>
        <rFont val="HG丸ｺﾞｼｯｸM-PRO"/>
        <family val="3"/>
        <charset val="128"/>
      </rPr>
      <t>玄関床部分を除く</t>
    </r>
    <r>
      <rPr>
        <b/>
        <u/>
        <sz val="8"/>
        <color theme="1"/>
        <rFont val="HG丸ｺﾞｼｯｸM-PRO"/>
        <family val="3"/>
        <charset val="128"/>
      </rPr>
      <t>全ての箇所</t>
    </r>
    <r>
      <rPr>
        <sz val="8"/>
        <color theme="1"/>
        <rFont val="HG丸ｺﾞｼｯｸM-PRO"/>
        <family val="3"/>
        <charset val="128"/>
      </rPr>
      <t>に基準値以上の断熱補強が必要です。</t>
    </r>
    <phoneticPr fontId="1"/>
  </si>
  <si>
    <t>熱橋の施工部位</t>
    <rPh sb="0" eb="2">
      <t>ネツハシ</t>
    </rPh>
    <rPh sb="3" eb="7">
      <t>セコウブイ</t>
    </rPh>
    <phoneticPr fontId="1"/>
  </si>
  <si>
    <t>　</t>
  </si>
  <si>
    <r>
      <t>玄関床部分を除く</t>
    </r>
    <r>
      <rPr>
        <sz val="10"/>
        <color rgb="FFFF0000"/>
        <rFont val="HG丸ｺﾞｼｯｸM-PRO"/>
        <family val="3"/>
        <charset val="128"/>
      </rPr>
      <t>全ての箇所に</t>
    </r>
    <r>
      <rPr>
        <sz val="10"/>
        <color theme="1"/>
        <rFont val="HG丸ｺﾞｼｯｸM-PRO"/>
        <family val="3"/>
        <charset val="128"/>
      </rPr>
      <t>基準値以上の</t>
    </r>
    <r>
      <rPr>
        <sz val="10"/>
        <color rgb="FFFF0000"/>
        <rFont val="HG丸ｺﾞｼｯｸM-PRO"/>
        <family val="3"/>
        <charset val="128"/>
      </rPr>
      <t>断熱補強</t>
    </r>
    <r>
      <rPr>
        <sz val="10"/>
        <color theme="1"/>
        <rFont val="HG丸ｺﾞｼｯｸM-PRO"/>
        <family val="3"/>
        <charset val="128"/>
      </rPr>
      <t>が施行されている。</t>
    </r>
    <phoneticPr fontId="1"/>
  </si>
  <si>
    <t>内断熱
450L</t>
    <rPh sb="0" eb="3">
      <t>ウチダンネツ</t>
    </rPh>
    <phoneticPr fontId="1"/>
  </si>
  <si>
    <t>外断熱
200L</t>
    <rPh sb="0" eb="1">
      <t>ソト</t>
    </rPh>
    <rPh sb="1" eb="3">
      <t>ダンネツ</t>
    </rPh>
    <phoneticPr fontId="1"/>
  </si>
  <si>
    <t>空白のセル：該当する仕様、数値を入力</t>
    <rPh sb="0" eb="2">
      <t>クウハク</t>
    </rPh>
    <rPh sb="6" eb="8">
      <t>ガイトウ</t>
    </rPh>
    <rPh sb="10" eb="12">
      <t>シヨウ</t>
    </rPh>
    <rPh sb="13" eb="15">
      <t>スウチ</t>
    </rPh>
    <rPh sb="16" eb="18">
      <t>ニュウリョク</t>
    </rPh>
    <phoneticPr fontId="1"/>
  </si>
  <si>
    <t>空白のセル：必要事項を入力</t>
    <rPh sb="0" eb="2">
      <t>クウハク</t>
    </rPh>
    <rPh sb="6" eb="10">
      <t>ヒツヨウジコウ</t>
    </rPh>
    <rPh sb="11" eb="13">
      <t>ニュウリョク</t>
    </rPh>
    <phoneticPr fontId="1"/>
  </si>
  <si>
    <t>チェックボックス：該当項目は「■印」を選択</t>
    <rPh sb="9" eb="11">
      <t>ガイトウ</t>
    </rPh>
    <rPh sb="11" eb="13">
      <t>コウモク</t>
    </rPh>
    <rPh sb="15" eb="17">
      <t>シカクシルシ</t>
    </rPh>
    <rPh sb="19" eb="21">
      <t>センタク</t>
    </rPh>
    <phoneticPr fontId="1"/>
  </si>
  <si>
    <t>空白のセル：リストより該当項目を選択</t>
    <rPh sb="0" eb="2">
      <t>クウハク</t>
    </rPh>
    <rPh sb="11" eb="13">
      <t>ガイトウ</t>
    </rPh>
    <rPh sb="13" eb="15">
      <t>コウモク</t>
    </rPh>
    <rPh sb="16" eb="18">
      <t>センタク</t>
    </rPh>
    <phoneticPr fontId="1"/>
  </si>
  <si>
    <t>空白のセル：該当する仕様を入力</t>
    <rPh sb="0" eb="2">
      <t>クウハク</t>
    </rPh>
    <rPh sb="6" eb="8">
      <t>ガイトウ</t>
    </rPh>
    <rPh sb="10" eb="12">
      <t>シヨウ</t>
    </rPh>
    <rPh sb="13" eb="15">
      <t>ニュウリョク</t>
    </rPh>
    <phoneticPr fontId="1"/>
  </si>
  <si>
    <t>緑色のセル：数値を入力</t>
    <rPh sb="0" eb="1">
      <t>ミドリ</t>
    </rPh>
    <rPh sb="1" eb="2">
      <t>イロ</t>
    </rPh>
    <rPh sb="6" eb="8">
      <t>スウチ</t>
    </rPh>
    <rPh sb="9" eb="11">
      <t>ニュウリョク</t>
    </rPh>
    <phoneticPr fontId="1"/>
  </si>
  <si>
    <t>部位の熱貫流率U</t>
    <rPh sb="0" eb="2">
      <t>ブイ</t>
    </rPh>
    <rPh sb="3" eb="4">
      <t>ネツ</t>
    </rPh>
    <rPh sb="4" eb="6">
      <t>カンリュウ</t>
    </rPh>
    <rPh sb="6" eb="7">
      <t>リツ</t>
    </rPh>
    <phoneticPr fontId="1"/>
  </si>
  <si>
    <r>
      <t xml:space="preserve">屋根
天井
</t>
    </r>
    <r>
      <rPr>
        <sz val="8"/>
        <color theme="1"/>
        <rFont val="HG丸ｺﾞｼｯｸM-PRO"/>
        <family val="3"/>
        <charset val="128"/>
      </rPr>
      <t>（H＝1.0）
（H＝0.7）</t>
    </r>
    <rPh sb="0" eb="2">
      <t>ヤネ</t>
    </rPh>
    <rPh sb="3" eb="5">
      <t>テンジョウ</t>
    </rPh>
    <phoneticPr fontId="1"/>
  </si>
  <si>
    <r>
      <t xml:space="preserve">壁
</t>
    </r>
    <r>
      <rPr>
        <sz val="8"/>
        <color theme="1"/>
        <rFont val="HG丸ｺﾞｼｯｸM-PRO"/>
        <family val="3"/>
        <charset val="128"/>
      </rPr>
      <t>（H＝1.0）
（H＝0.7）</t>
    </r>
    <rPh sb="0" eb="1">
      <t>カベ</t>
    </rPh>
    <phoneticPr fontId="1"/>
  </si>
  <si>
    <t>-</t>
    <phoneticPr fontId="1"/>
  </si>
  <si>
    <r>
      <rPr>
        <sz val="9"/>
        <color theme="1"/>
        <rFont val="HG丸ｺﾞｼｯｸM-PRO"/>
        <family val="3"/>
        <charset val="128"/>
      </rPr>
      <t>熱貫流率</t>
    </r>
    <r>
      <rPr>
        <sz val="10"/>
        <color theme="1"/>
        <rFont val="HG丸ｺﾞｼｯｸM-PRO"/>
        <family val="3"/>
        <charset val="128"/>
      </rPr>
      <t xml:space="preserve">
</t>
    </r>
    <r>
      <rPr>
        <sz val="6"/>
        <color theme="1"/>
        <rFont val="HG丸ｺﾞｼｯｸM-PRO"/>
        <family val="3"/>
        <charset val="128"/>
      </rPr>
      <t>U［W/（㎡ ・K）］</t>
    </r>
    <rPh sb="0" eb="4">
      <t>ネツカンリュウリツ</t>
    </rPh>
    <phoneticPr fontId="1"/>
  </si>
  <si>
    <t>黄色のセル：リストから選択</t>
    <rPh sb="0" eb="2">
      <t>キイロ</t>
    </rPh>
    <rPh sb="11" eb="13">
      <t>センタク</t>
    </rPh>
    <phoneticPr fontId="1"/>
  </si>
  <si>
    <t>■</t>
  </si>
  <si>
    <t>１．玄関ドア</t>
    <rPh sb="2" eb="4">
      <t>ゲンカン</t>
    </rPh>
    <phoneticPr fontId="1"/>
  </si>
  <si>
    <t>基準</t>
    <rPh sb="0" eb="2">
      <t>キジュン</t>
    </rPh>
    <phoneticPr fontId="1"/>
  </si>
  <si>
    <t>枠の仕様</t>
    <rPh sb="0" eb="1">
      <t>ワク</t>
    </rPh>
    <rPh sb="2" eb="4">
      <t>シヨウ</t>
    </rPh>
    <phoneticPr fontId="1"/>
  </si>
  <si>
    <t>戸の仕様</t>
    <rPh sb="0" eb="1">
      <t>ト</t>
    </rPh>
    <rPh sb="2" eb="4">
      <t>シヨウ</t>
    </rPh>
    <phoneticPr fontId="1"/>
  </si>
  <si>
    <t>ガラスの仕様</t>
    <rPh sb="4" eb="6">
      <t>シヨウ</t>
    </rPh>
    <phoneticPr fontId="1"/>
  </si>
  <si>
    <t>錠の仕様</t>
    <rPh sb="0" eb="1">
      <t>ジョウ</t>
    </rPh>
    <rPh sb="2" eb="4">
      <t>シヨウ</t>
    </rPh>
    <phoneticPr fontId="1"/>
  </si>
  <si>
    <t>２．サッシ</t>
    <phoneticPr fontId="1"/>
  </si>
  <si>
    <t>開閉方式</t>
    <rPh sb="0" eb="4">
      <t>カイヘイホウシキ</t>
    </rPh>
    <phoneticPr fontId="1"/>
  </si>
  <si>
    <t>材質</t>
    <rPh sb="0" eb="2">
      <t>ザイシツ</t>
    </rPh>
    <phoneticPr fontId="1"/>
  </si>
  <si>
    <t>ガラスの種類</t>
    <rPh sb="4" eb="6">
      <t>シュルイ</t>
    </rPh>
    <phoneticPr fontId="1"/>
  </si>
  <si>
    <t>空気層</t>
    <rPh sb="0" eb="3">
      <t>クウキソウ</t>
    </rPh>
    <phoneticPr fontId="1"/>
  </si>
  <si>
    <t>㎜</t>
    <phoneticPr fontId="1"/>
  </si>
  <si>
    <t>※　熱貫流率の根拠となる資料を添付してください。</t>
    <rPh sb="2" eb="5">
      <t>ネツカンリュウ</t>
    </rPh>
    <rPh sb="5" eb="6">
      <t>リツ</t>
    </rPh>
    <rPh sb="7" eb="9">
      <t>コンキョ</t>
    </rPh>
    <rPh sb="12" eb="14">
      <t>シリョウ</t>
    </rPh>
    <rPh sb="15" eb="17">
      <t>テンプ</t>
    </rPh>
    <phoneticPr fontId="1"/>
  </si>
  <si>
    <t>※　メーカー値の場合、自己宣言書（付属書含む）も併せて添付してください。また、メーカーや型番の照合が必要です。</t>
    <rPh sb="6" eb="7">
      <t>アタイ</t>
    </rPh>
    <rPh sb="8" eb="10">
      <t>バアイ</t>
    </rPh>
    <rPh sb="11" eb="16">
      <t>ジコセンゲンショ</t>
    </rPh>
    <rPh sb="17" eb="20">
      <t>フゾクショ</t>
    </rPh>
    <rPh sb="20" eb="21">
      <t>フク</t>
    </rPh>
    <rPh sb="24" eb="25">
      <t>アワ</t>
    </rPh>
    <rPh sb="27" eb="29">
      <t>テンプ</t>
    </rPh>
    <rPh sb="44" eb="46">
      <t>カタバン</t>
    </rPh>
    <rPh sb="47" eb="49">
      <t>ショウゴウ</t>
    </rPh>
    <rPh sb="50" eb="52">
      <t>ヒツヨウ</t>
    </rPh>
    <phoneticPr fontId="1"/>
  </si>
  <si>
    <t>仕様基準</t>
  </si>
  <si>
    <r>
      <t>仕様基準チェックリスト</t>
    </r>
    <r>
      <rPr>
        <sz val="12"/>
        <color theme="1"/>
        <rFont val="HG丸ｺﾞｼｯｸM-PRO"/>
        <family val="3"/>
        <charset val="128"/>
      </rPr>
      <t>（設計内容説明書）</t>
    </r>
    <rPh sb="0" eb="2">
      <t>シヨウ</t>
    </rPh>
    <rPh sb="2" eb="4">
      <t>キジュン</t>
    </rPh>
    <rPh sb="12" eb="19">
      <t>セッケイナイヨウセツメイショ</t>
    </rPh>
    <phoneticPr fontId="1"/>
  </si>
  <si>
    <r>
      <t>仕様基準チェックリスト</t>
    </r>
    <r>
      <rPr>
        <sz val="12"/>
        <color theme="1"/>
        <rFont val="HG丸ｺﾞｼｯｸM-PRO"/>
        <family val="3"/>
        <charset val="128"/>
      </rPr>
      <t>（設計内容説明書）</t>
    </r>
    <phoneticPr fontId="1"/>
  </si>
  <si>
    <r>
      <t>仕様基準チェックリスト</t>
    </r>
    <r>
      <rPr>
        <sz val="12"/>
        <color theme="1"/>
        <rFont val="HG丸ｺﾞｼｯｸM-PRO"/>
        <family val="3"/>
        <charset val="128"/>
      </rPr>
      <t>（設計内容説明書）</t>
    </r>
    <phoneticPr fontId="1"/>
  </si>
  <si>
    <t>一次エネ（設備）</t>
    <rPh sb="0" eb="2">
      <t>イチジ</t>
    </rPh>
    <rPh sb="5" eb="7">
      <t>セツビ</t>
    </rPh>
    <phoneticPr fontId="1"/>
  </si>
  <si>
    <t>仕様基準チェックリスト（設計内容説明書）（開口部）</t>
    <rPh sb="21" eb="24">
      <t>カイコウブ</t>
    </rPh>
    <phoneticPr fontId="1"/>
  </si>
  <si>
    <t>●設計図書は以下を参考に作成ください。</t>
    <rPh sb="1" eb="5">
      <t>セッケイトショ</t>
    </rPh>
    <rPh sb="6" eb="8">
      <t>イカ</t>
    </rPh>
    <rPh sb="9" eb="11">
      <t>サンコウ</t>
    </rPh>
    <rPh sb="12" eb="14">
      <t>サクセイ</t>
    </rPh>
    <phoneticPr fontId="1"/>
  </si>
  <si>
    <t>住宅：資料ライブラリー - 国土交通省</t>
  </si>
  <si>
    <r>
      <rPr>
        <sz val="10"/>
        <color rgb="FFFF0000"/>
        <rFont val="ＭＳ ゴシック"/>
        <family val="3"/>
        <charset val="128"/>
      </rPr>
      <t>※</t>
    </r>
    <r>
      <rPr>
        <sz val="10"/>
        <color rgb="FFFF0000"/>
        <rFont val="游ゴシック"/>
        <family val="3"/>
        <charset val="128"/>
        <scheme val="minor"/>
      </rPr>
      <t>具体的な記載方法は「建築物省エネ法　設計・監理資料集（住宅版）をご参照ください。</t>
    </r>
    <phoneticPr fontId="1"/>
  </si>
  <si>
    <t>→</t>
    <phoneticPr fontId="1"/>
  </si>
  <si>
    <t>●本シートは、用途が住宅の場合で仕様基準により省エネ基準適合を評価する場合にご提出ください。</t>
    <rPh sb="1" eb="2">
      <t>ホン</t>
    </rPh>
    <rPh sb="7" eb="9">
      <t>ヨウト</t>
    </rPh>
    <rPh sb="10" eb="12">
      <t>ジュウタク</t>
    </rPh>
    <rPh sb="13" eb="15">
      <t>バアイ</t>
    </rPh>
    <rPh sb="16" eb="18">
      <t>シヨウ</t>
    </rPh>
    <rPh sb="18" eb="20">
      <t>キジュン</t>
    </rPh>
    <rPh sb="23" eb="24">
      <t>ショウ</t>
    </rPh>
    <rPh sb="26" eb="28">
      <t>キジュン</t>
    </rPh>
    <rPh sb="28" eb="30">
      <t>テキゴウ</t>
    </rPh>
    <rPh sb="31" eb="33">
      <t>ヒョウカ</t>
    </rPh>
    <rPh sb="35" eb="37">
      <t>バアイ</t>
    </rPh>
    <rPh sb="39" eb="41">
      <t>テイシュツ</t>
    </rPh>
    <phoneticPr fontId="1"/>
  </si>
  <si>
    <t>●以下の①～③のシートを作成し、設計図書と併せてご提出ください。　　　　　　　　　　　　　　　　　　　　　　　　　　　　　　　　　　　　　　　　　　　　　　　　　　　　　　　　　　　　　　　　　　　　　　　　　　　　　　　　　　　①「1-1熱抵抗R」又は「1-2熱貫流U」　②「2開口部」　③設備（一次エネ）</t>
    <rPh sb="1" eb="3">
      <t>イカ</t>
    </rPh>
    <rPh sb="12" eb="14">
      <t>サクセイ</t>
    </rPh>
    <rPh sb="16" eb="18">
      <t>セッケイ</t>
    </rPh>
    <rPh sb="18" eb="20">
      <t>トショ</t>
    </rPh>
    <rPh sb="21" eb="22">
      <t>アワ</t>
    </rPh>
    <rPh sb="25" eb="27">
      <t>テイシュツ</t>
    </rPh>
    <rPh sb="120" eb="123">
      <t>ネツテイコウ</t>
    </rPh>
    <rPh sb="125" eb="126">
      <t>マタ</t>
    </rPh>
    <rPh sb="131" eb="134">
      <t>ネツカンリュウ</t>
    </rPh>
    <rPh sb="140" eb="143">
      <t>カイコウブ</t>
    </rPh>
    <rPh sb="149" eb="151">
      <t>イチジ</t>
    </rPh>
    <phoneticPr fontId="1"/>
  </si>
  <si>
    <t>省エネ仕様基準チェックリスト（設計内容説明書）について</t>
    <rPh sb="0" eb="1">
      <t>ショウ</t>
    </rPh>
    <rPh sb="3" eb="7">
      <t>シヨウキジュン</t>
    </rPh>
    <rPh sb="15" eb="22">
      <t>セッケイナイヨウセツメイショ</t>
    </rPh>
    <phoneticPr fontId="1"/>
  </si>
  <si>
    <t>石油給湯器（潜熱回収型給湯器【エコフィール】含む）であって、
モード熱効率が77.8％以上であるもの</t>
    <rPh sb="0" eb="2">
      <t>セキユ</t>
    </rPh>
    <rPh sb="2" eb="5">
      <t>キュウトウキ</t>
    </rPh>
    <rPh sb="6" eb="10">
      <t>センネツカイシュウ</t>
    </rPh>
    <rPh sb="10" eb="11">
      <t>カタ</t>
    </rPh>
    <rPh sb="11" eb="14">
      <t>キュウトウキ</t>
    </rPh>
    <rPh sb="22" eb="23">
      <t>フク</t>
    </rPh>
    <rPh sb="34" eb="37">
      <t>ネツコウリツ</t>
    </rPh>
    <rPh sb="43" eb="45">
      <t>イジョウ</t>
    </rPh>
    <phoneticPr fontId="1"/>
  </si>
  <si>
    <t>ガス給湯器（潜熱回収型給湯器【エコジョーズ】含む）であって、
モード熱効率が78.2％以上であるもの</t>
    <rPh sb="2" eb="5">
      <t>キュウトウキ</t>
    </rPh>
    <rPh sb="11" eb="14">
      <t>キュウトウキ</t>
    </rPh>
    <rPh sb="22" eb="23">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</si>
</sst>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Red]\(0.00\)"/>
    <numFmt numFmtId="178" formatCode="0.0_ "/>
  </numFmts>
  <fonts count="24">
    <font>
      <sz val="11"/>
      <color theme="1"/>
      <name val="游ゴシック"/>
      <family val="2"/>
      <charset val="128"/>
      <scheme val="minor"/>
    </font>
    <font>
      <sz val="6"/>
      <name val="游ゴシック"/>
      <family val="2"/>
      <charset val="128"/>
      <scheme val="minor"/>
    </font>
    <font>
      <sz val="9"/>
      <color theme="1"/>
      <name val="HG丸ｺﾞｼｯｸM-PRO"/>
      <family val="3"/>
      <charset val="128"/>
    </font>
    <font>
      <sz val="10"/>
      <name val="HG丸ｺﾞｼｯｸM-PRO"/>
      <family val="3"/>
      <charset val="128"/>
    </font>
    <font>
      <sz val="8"/>
      <color theme="1"/>
      <name val="HG丸ｺﾞｼｯｸM-PRO"/>
      <family val="3"/>
      <charset val="128"/>
    </font>
    <font>
      <sz val="6"/>
      <color theme="1"/>
      <name val="HG丸ｺﾞｼｯｸM-PRO"/>
      <family val="3"/>
      <charset val="128"/>
    </font>
    <font>
      <sz val="10"/>
      <color theme="1"/>
      <name val="HG丸ｺﾞｼｯｸM-PRO"/>
      <family val="3"/>
      <charset val="128"/>
    </font>
    <font>
      <sz val="16"/>
      <color theme="1"/>
      <name val="HG丸ｺﾞｼｯｸM-PRO"/>
      <family val="3"/>
      <charset val="128"/>
    </font>
    <font>
      <sz val="8"/>
      <color rgb="FFFF0000"/>
      <name val="HG丸ｺﾞｼｯｸM-PRO"/>
      <family val="3"/>
      <charset val="128"/>
    </font>
    <font>
      <sz val="8"/>
      <name val="HG丸ｺﾞｼｯｸM-PRO"/>
      <family val="3"/>
      <charset val="128"/>
    </font>
    <font>
      <sz val="10"/>
      <color theme="1"/>
      <name val="Segoe UI Symbol"/>
      <family val="3"/>
    </font>
    <font>
      <sz val="10"/>
      <color theme="1"/>
      <name val="Microsoft YaHei"/>
      <family val="3"/>
      <charset val="134"/>
    </font>
    <font>
      <b/>
      <sz val="9"/>
      <color indexed="81"/>
      <name val="MS P ゴシック"/>
      <family val="3"/>
      <charset val="128"/>
    </font>
    <font>
      <u/>
      <sz val="8"/>
      <color theme="1"/>
      <name val="HG丸ｺﾞｼｯｸM-PRO"/>
      <family val="3"/>
      <charset val="128"/>
    </font>
    <font>
      <b/>
      <u/>
      <sz val="8"/>
      <color theme="1"/>
      <name val="HG丸ｺﾞｼｯｸM-PRO"/>
      <family val="3"/>
      <charset val="128"/>
    </font>
    <font>
      <sz val="10"/>
      <color rgb="FFFF0000"/>
      <name val="HG丸ｺﾞｼｯｸM-PRO"/>
      <family val="3"/>
      <charset val="128"/>
    </font>
    <font>
      <sz val="14"/>
      <color theme="1"/>
      <name val="HG丸ｺﾞｼｯｸM-PRO"/>
      <family val="3"/>
      <charset val="128"/>
    </font>
    <font>
      <sz val="11"/>
      <color theme="1"/>
      <name val="HG丸ｺﾞｼｯｸM-PRO"/>
      <family val="3"/>
      <charset val="128"/>
    </font>
    <font>
      <b/>
      <sz val="16"/>
      <color theme="1"/>
      <name val="游ゴシック"/>
      <family val="3"/>
      <charset val="128"/>
      <scheme val="minor"/>
    </font>
    <font>
      <sz val="12"/>
      <color theme="1"/>
      <name val="HG丸ｺﾞｼｯｸM-PRO"/>
      <family val="3"/>
      <charset val="128"/>
    </font>
    <font>
      <u/>
      <sz val="11"/>
      <color theme="10"/>
      <name val="游ゴシック"/>
      <family val="2"/>
      <charset val="128"/>
      <scheme val="minor"/>
    </font>
    <font>
      <sz val="10"/>
      <color rgb="FFFF0000"/>
      <name val="游ゴシック"/>
      <family val="3"/>
      <charset val="128"/>
      <scheme val="minor"/>
    </font>
    <font>
      <sz val="10"/>
      <color rgb="FFFF0000"/>
      <name val="ＭＳ ゴシック"/>
      <family val="3"/>
      <charset val="128"/>
    </font>
    <font>
      <sz val="10"/>
      <color rgb="FFFF0000"/>
      <name val="Calibr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style="hair">
        <color indexed="64"/>
      </right>
      <top/>
      <bottom style="thin">
        <color indexed="64"/>
      </bottom>
      <diagonal/>
    </border>
    <border>
      <left style="thin">
        <color indexed="64"/>
      </left>
      <right style="hair">
        <color indexed="64"/>
      </right>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right style="hair">
        <color indexed="64"/>
      </right>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thin">
        <color indexed="64"/>
      </top>
      <bottom/>
      <diagonal/>
    </border>
    <border>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top/>
      <bottom style="medium">
        <color indexed="64"/>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335">
    <xf numFmtId="0" fontId="0" fillId="0" borderId="0" xfId="0">
      <alignment vertical="center"/>
    </xf>
    <xf numFmtId="0" fontId="6" fillId="0" borderId="0" xfId="0" applyFont="1">
      <alignment vertical="center"/>
    </xf>
    <xf numFmtId="0" fontId="3" fillId="0" borderId="24" xfId="0" applyFont="1" applyBorder="1" applyAlignment="1" applyProtection="1">
      <alignment horizontal="center" vertical="center"/>
      <protection locked="0"/>
    </xf>
    <xf numFmtId="0" fontId="3" fillId="0" borderId="0" xfId="0" applyFont="1" applyAlignment="1" applyProtection="1">
      <alignment horizontal="center" vertical="center" shrinkToFit="1"/>
      <protection locked="0"/>
    </xf>
    <xf numFmtId="0" fontId="6" fillId="0" borderId="0" xfId="0" applyFont="1" applyAlignment="1">
      <alignment vertical="center" shrinkToFit="1"/>
    </xf>
    <xf numFmtId="0" fontId="6" fillId="0" borderId="0" xfId="0" applyFont="1" applyAlignment="1">
      <alignment vertical="center" wrapText="1"/>
    </xf>
    <xf numFmtId="0" fontId="3" fillId="0" borderId="41" xfId="0"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xf numFmtId="0" fontId="3" fillId="0" borderId="53" xfId="0" applyFont="1" applyBorder="1" applyAlignment="1" applyProtection="1">
      <alignment horizontal="center" vertical="center" shrinkToFit="1"/>
      <protection locked="0"/>
    </xf>
    <xf numFmtId="0" fontId="3" fillId="0" borderId="47" xfId="0" applyFont="1" applyBorder="1" applyAlignment="1" applyProtection="1">
      <alignment horizontal="center" vertical="center" shrinkToFit="1"/>
      <protection locked="0"/>
    </xf>
    <xf numFmtId="0" fontId="3" fillId="0" borderId="48"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6" fillId="2" borderId="0" xfId="0" applyFont="1" applyFill="1">
      <alignment vertical="center"/>
    </xf>
    <xf numFmtId="0" fontId="6" fillId="2" borderId="0" xfId="0" applyFont="1" applyFill="1" applyAlignment="1">
      <alignment horizontal="center" vertical="center"/>
    </xf>
    <xf numFmtId="0" fontId="6" fillId="2" borderId="23" xfId="0" applyFont="1" applyFill="1" applyBorder="1" applyAlignment="1">
      <alignment horizontal="center" vertical="center"/>
    </xf>
    <xf numFmtId="0" fontId="6" fillId="2" borderId="22" xfId="0" applyFont="1" applyFill="1" applyBorder="1">
      <alignment vertical="center"/>
    </xf>
    <xf numFmtId="0" fontId="6" fillId="2" borderId="23" xfId="0" applyFont="1" applyFill="1" applyBorder="1">
      <alignment vertical="center"/>
    </xf>
    <xf numFmtId="0" fontId="6" fillId="2" borderId="24" xfId="0" applyFont="1" applyFill="1" applyBorder="1">
      <alignment vertical="center"/>
    </xf>
    <xf numFmtId="0" fontId="6" fillId="2" borderId="25" xfId="0" applyFont="1" applyFill="1" applyBorder="1">
      <alignment vertical="center"/>
    </xf>
    <xf numFmtId="0" fontId="3" fillId="2" borderId="0" xfId="0" applyFont="1" applyFill="1" applyAlignment="1" applyProtection="1">
      <alignment horizontal="center" vertical="center"/>
      <protection locked="0"/>
    </xf>
    <xf numFmtId="0" fontId="4" fillId="2" borderId="0" xfId="0" applyFont="1" applyFill="1" applyAlignment="1">
      <alignment horizontal="left" vertical="center" wrapText="1"/>
    </xf>
    <xf numFmtId="0" fontId="6" fillId="2" borderId="0" xfId="0" applyFont="1" applyFill="1" applyAlignment="1">
      <alignment horizontal="center" vertical="center" wrapText="1"/>
    </xf>
    <xf numFmtId="0" fontId="6"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 fillId="2" borderId="0" xfId="0" applyFont="1" applyFill="1" applyAlignment="1" applyProtection="1">
      <alignment horizontal="center" vertical="center" shrinkToFit="1"/>
      <protection locked="0"/>
    </xf>
    <xf numFmtId="0" fontId="6" fillId="2" borderId="33" xfId="0" applyFont="1" applyFill="1" applyBorder="1" applyAlignment="1">
      <alignment horizontal="center" vertical="center" wrapText="1"/>
    </xf>
    <xf numFmtId="0" fontId="3" fillId="2" borderId="33" xfId="0" applyFont="1" applyFill="1" applyBorder="1" applyAlignment="1" applyProtection="1">
      <alignment horizontal="center" vertical="center" shrinkToFit="1"/>
      <protection locked="0"/>
    </xf>
    <xf numFmtId="0" fontId="6" fillId="2" borderId="54" xfId="0" applyFont="1" applyFill="1" applyBorder="1">
      <alignment vertical="center"/>
    </xf>
    <xf numFmtId="0" fontId="6" fillId="2" borderId="54" xfId="0" applyFont="1" applyFill="1" applyBorder="1" applyAlignment="1">
      <alignment vertical="center" shrinkToFit="1"/>
    </xf>
    <xf numFmtId="0" fontId="3" fillId="2" borderId="54" xfId="0" applyFont="1" applyFill="1" applyBorder="1" applyAlignment="1" applyProtection="1">
      <alignment horizontal="center" vertical="center" shrinkToFit="1"/>
      <protection locked="0"/>
    </xf>
    <xf numFmtId="0" fontId="6" fillId="2" borderId="55" xfId="0" applyFont="1" applyFill="1" applyBorder="1">
      <alignment vertical="center"/>
    </xf>
    <xf numFmtId="0" fontId="6" fillId="2" borderId="42" xfId="0" applyFont="1" applyFill="1" applyBorder="1">
      <alignment vertical="center"/>
    </xf>
    <xf numFmtId="0" fontId="6" fillId="2" borderId="44" xfId="0" applyFont="1" applyFill="1" applyBorder="1">
      <alignment vertical="center"/>
    </xf>
    <xf numFmtId="0" fontId="6" fillId="2" borderId="44" xfId="0" applyFont="1" applyFill="1" applyBorder="1" applyAlignment="1">
      <alignment vertical="center" shrinkToFit="1"/>
    </xf>
    <xf numFmtId="0" fontId="6" fillId="2" borderId="43" xfId="0" applyFont="1" applyFill="1" applyBorder="1">
      <alignment vertical="center"/>
    </xf>
    <xf numFmtId="0" fontId="6" fillId="2" borderId="41" xfId="0" applyFont="1" applyFill="1" applyBorder="1">
      <alignment vertical="center"/>
    </xf>
    <xf numFmtId="0" fontId="6" fillId="2" borderId="41" xfId="0" applyFont="1" applyFill="1" applyBorder="1" applyAlignment="1">
      <alignment vertical="center" shrinkToFit="1"/>
    </xf>
    <xf numFmtId="0" fontId="3" fillId="2" borderId="41" xfId="0" applyFont="1" applyFill="1" applyBorder="1" applyAlignment="1" applyProtection="1">
      <alignment horizontal="center" vertical="center" shrinkToFit="1"/>
      <protection locked="0"/>
    </xf>
    <xf numFmtId="0" fontId="6" fillId="2" borderId="57" xfId="0" applyFont="1" applyFill="1" applyBorder="1">
      <alignment vertical="center"/>
    </xf>
    <xf numFmtId="0" fontId="6" fillId="2" borderId="51" xfId="0" applyFont="1" applyFill="1" applyBorder="1" applyAlignment="1">
      <alignment horizontal="center" vertical="center" wrapText="1"/>
    </xf>
    <xf numFmtId="0" fontId="6" fillId="2" borderId="56" xfId="0" applyFont="1" applyFill="1" applyBorder="1" applyAlignment="1">
      <alignment vertical="center" shrinkToFit="1"/>
    </xf>
    <xf numFmtId="0" fontId="6" fillId="2" borderId="46" xfId="0" applyFont="1" applyFill="1" applyBorder="1">
      <alignment vertical="center"/>
    </xf>
    <xf numFmtId="0" fontId="6" fillId="2" borderId="57" xfId="0" applyFont="1" applyFill="1" applyBorder="1" applyAlignment="1">
      <alignment vertical="center" shrinkToFit="1"/>
    </xf>
    <xf numFmtId="0" fontId="6" fillId="2" borderId="52" xfId="0" applyFont="1" applyFill="1" applyBorder="1">
      <alignment vertical="center"/>
    </xf>
    <xf numFmtId="0" fontId="6" fillId="2" borderId="49" xfId="0" applyFont="1" applyFill="1" applyBorder="1">
      <alignment vertical="center"/>
    </xf>
    <xf numFmtId="0" fontId="6" fillId="2" borderId="62" xfId="0" applyFont="1" applyFill="1" applyBorder="1">
      <alignment vertical="center"/>
    </xf>
    <xf numFmtId="0" fontId="6" fillId="2" borderId="34" xfId="0" applyFont="1" applyFill="1" applyBorder="1">
      <alignment vertical="center"/>
    </xf>
    <xf numFmtId="0" fontId="6" fillId="2" borderId="33" xfId="0" applyFont="1" applyFill="1" applyBorder="1">
      <alignment vertical="center"/>
    </xf>
    <xf numFmtId="0" fontId="6" fillId="2" borderId="52" xfId="0" applyFont="1" applyFill="1" applyBorder="1" applyAlignment="1">
      <alignment horizontal="left" vertical="center"/>
    </xf>
    <xf numFmtId="0" fontId="6" fillId="2" borderId="61" xfId="0" applyFont="1" applyFill="1" applyBorder="1">
      <alignment vertical="center"/>
    </xf>
    <xf numFmtId="0" fontId="6" fillId="2" borderId="12" xfId="0" applyFont="1" applyFill="1" applyBorder="1">
      <alignment vertical="center"/>
    </xf>
    <xf numFmtId="0" fontId="6" fillId="2" borderId="73" xfId="0" applyFont="1" applyFill="1" applyBorder="1">
      <alignment vertical="center"/>
    </xf>
    <xf numFmtId="0" fontId="6" fillId="2" borderId="73" xfId="0" applyFont="1" applyFill="1" applyBorder="1" applyAlignment="1">
      <alignment vertical="center" shrinkToFit="1"/>
    </xf>
    <xf numFmtId="0" fontId="3" fillId="2" borderId="73" xfId="0" applyFont="1" applyFill="1" applyBorder="1" applyAlignment="1" applyProtection="1">
      <alignment vertical="center" shrinkToFit="1"/>
      <protection locked="0"/>
    </xf>
    <xf numFmtId="0" fontId="6" fillId="2" borderId="78" xfId="0" applyFont="1" applyFill="1" applyBorder="1">
      <alignment vertical="center"/>
    </xf>
    <xf numFmtId="0" fontId="3" fillId="0" borderId="4" xfId="0" applyFont="1" applyBorder="1" applyAlignment="1" applyProtection="1">
      <alignment horizontal="center" vertical="center" shrinkToFit="1"/>
      <protection locked="0"/>
    </xf>
    <xf numFmtId="0" fontId="6" fillId="2" borderId="4" xfId="0" applyFont="1" applyFill="1" applyBorder="1">
      <alignment vertical="center"/>
    </xf>
    <xf numFmtId="0" fontId="6" fillId="2" borderId="4" xfId="0" applyFont="1" applyFill="1" applyBorder="1" applyAlignment="1">
      <alignment vertical="center" shrinkToFit="1"/>
    </xf>
    <xf numFmtId="0" fontId="3" fillId="2" borderId="4" xfId="0" applyFont="1" applyFill="1" applyBorder="1" applyAlignment="1" applyProtection="1">
      <alignment horizontal="center" vertical="center" shrinkToFit="1"/>
      <protection locked="0"/>
    </xf>
    <xf numFmtId="0" fontId="6" fillId="2" borderId="27" xfId="0" applyFont="1" applyFill="1" applyBorder="1">
      <alignment vertical="center"/>
    </xf>
    <xf numFmtId="0" fontId="17" fillId="0" borderId="0" xfId="0" applyFont="1">
      <alignment vertical="center"/>
    </xf>
    <xf numFmtId="0" fontId="17" fillId="2" borderId="0" xfId="0" applyFont="1" applyFill="1">
      <alignment vertical="center"/>
    </xf>
    <xf numFmtId="0" fontId="16" fillId="2" borderId="0" xfId="0" applyFont="1" applyFill="1">
      <alignment vertical="center"/>
    </xf>
    <xf numFmtId="0" fontId="0" fillId="0" borderId="1" xfId="0" applyBorder="1" applyAlignment="1">
      <alignment vertical="center" shrinkToFit="1"/>
    </xf>
    <xf numFmtId="0" fontId="18" fillId="0" borderId="0" xfId="0" applyFont="1">
      <alignment vertical="center"/>
    </xf>
    <xf numFmtId="0" fontId="20" fillId="0" borderId="0" xfId="1">
      <alignment vertical="center"/>
    </xf>
    <xf numFmtId="0" fontId="23" fillId="0" borderId="0" xfId="0" applyFont="1" applyAlignment="1">
      <alignment horizontal="left" vertical="center"/>
    </xf>
    <xf numFmtId="0" fontId="0" fillId="0" borderId="0" xfId="0" applyAlignment="1">
      <alignment horizontal="right" vertical="center"/>
    </xf>
    <xf numFmtId="0" fontId="0" fillId="0" borderId="0" xfId="0" applyAlignment="1">
      <alignment vertical="center" wrapText="1"/>
    </xf>
    <xf numFmtId="0" fontId="6" fillId="2" borderId="1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9"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2" fillId="2" borderId="14" xfId="0" applyFont="1" applyFill="1" applyBorder="1" applyAlignment="1">
      <alignment horizontal="center" vertical="center" wrapText="1"/>
    </xf>
    <xf numFmtId="0" fontId="2" fillId="2" borderId="1" xfId="0" applyFont="1" applyFill="1" applyBorder="1" applyAlignment="1">
      <alignment horizontal="center" vertical="center" wrapText="1"/>
    </xf>
    <xf numFmtId="176" fontId="6" fillId="2" borderId="2" xfId="0" applyNumberFormat="1" applyFont="1" applyFill="1" applyBorder="1" applyAlignment="1">
      <alignment horizontal="center" vertical="center" shrinkToFit="1"/>
    </xf>
    <xf numFmtId="176" fontId="6" fillId="2" borderId="1" xfId="0" applyNumberFormat="1" applyFont="1" applyFill="1" applyBorder="1" applyAlignment="1">
      <alignment horizontal="center" vertical="center" shrinkToFit="1"/>
    </xf>
    <xf numFmtId="0" fontId="6" fillId="0" borderId="10"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77"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38" xfId="0" applyFont="1" applyBorder="1" applyAlignment="1">
      <alignment horizontal="left" vertical="center" shrinkToFit="1"/>
    </xf>
    <xf numFmtId="0" fontId="6" fillId="0" borderId="50" xfId="0" applyFont="1" applyBorder="1" applyAlignment="1">
      <alignment horizontal="left" vertical="center" shrinkToFit="1"/>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178" fontId="6" fillId="2" borderId="10" xfId="0" applyNumberFormat="1" applyFont="1" applyFill="1" applyBorder="1" applyAlignment="1">
      <alignment horizontal="center" vertical="center"/>
    </xf>
    <xf numFmtId="178" fontId="6" fillId="2" borderId="6" xfId="0" applyNumberFormat="1" applyFont="1" applyFill="1" applyBorder="1" applyAlignment="1">
      <alignment horizontal="center" vertical="center"/>
    </xf>
    <xf numFmtId="178" fontId="6" fillId="2" borderId="8" xfId="0" applyNumberFormat="1" applyFont="1" applyFill="1" applyBorder="1" applyAlignment="1">
      <alignment horizontal="center" vertical="center"/>
    </xf>
    <xf numFmtId="178" fontId="6" fillId="2" borderId="38" xfId="0" applyNumberFormat="1"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 xfId="0"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14" xfId="0" applyFont="1" applyFill="1" applyBorder="1" applyAlignment="1">
      <alignment horizontal="center" vertical="center"/>
    </xf>
    <xf numFmtId="0" fontId="4" fillId="2" borderId="69"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176" fontId="6" fillId="2" borderId="63" xfId="0" applyNumberFormat="1" applyFont="1" applyFill="1" applyBorder="1" applyAlignment="1">
      <alignment horizontal="center" vertical="center" shrinkToFit="1"/>
    </xf>
    <xf numFmtId="178" fontId="6" fillId="2" borderId="10" xfId="0" applyNumberFormat="1" applyFont="1" applyFill="1" applyBorder="1" applyAlignment="1">
      <alignment horizontal="center" vertical="center" wrapText="1"/>
    </xf>
    <xf numFmtId="178" fontId="6" fillId="2" borderId="6" xfId="0" applyNumberFormat="1" applyFont="1" applyFill="1" applyBorder="1" applyAlignment="1">
      <alignment horizontal="center" vertical="center" wrapText="1"/>
    </xf>
    <xf numFmtId="178" fontId="6" fillId="2" borderId="8" xfId="0" applyNumberFormat="1" applyFont="1" applyFill="1" applyBorder="1" applyAlignment="1">
      <alignment horizontal="center" vertical="center" wrapText="1"/>
    </xf>
    <xf numFmtId="178" fontId="6" fillId="2" borderId="38" xfId="0" applyNumberFormat="1" applyFont="1" applyFill="1" applyBorder="1" applyAlignment="1">
      <alignment horizontal="center" vertical="center" wrapText="1"/>
    </xf>
    <xf numFmtId="0" fontId="6" fillId="2" borderId="29"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0" xfId="0" applyFont="1" applyFill="1" applyAlignment="1">
      <alignment horizontal="center" vertical="center"/>
    </xf>
    <xf numFmtId="0" fontId="6" fillId="2" borderId="37"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39" xfId="0" applyFont="1" applyFill="1" applyBorder="1" applyAlignment="1">
      <alignment horizontal="center" vertical="center"/>
    </xf>
    <xf numFmtId="0" fontId="4" fillId="2" borderId="16"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79" xfId="0" applyFont="1" applyFill="1" applyBorder="1" applyAlignment="1">
      <alignment horizontal="center" vertical="center"/>
    </xf>
    <xf numFmtId="0" fontId="6" fillId="2" borderId="80" xfId="0" applyFont="1" applyFill="1" applyBorder="1" applyAlignment="1">
      <alignment horizontal="center" vertical="center"/>
    </xf>
    <xf numFmtId="0" fontId="6" fillId="2" borderId="1"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4" fillId="2" borderId="6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8" xfId="0" applyFont="1" applyFill="1" applyBorder="1" applyAlignment="1">
      <alignment horizontal="left" vertical="center" wrapText="1"/>
    </xf>
    <xf numFmtId="0" fontId="6" fillId="0" borderId="64" xfId="0" applyFont="1" applyBorder="1" applyAlignment="1">
      <alignment horizontal="left" vertical="center" shrinkToFit="1"/>
    </xf>
    <xf numFmtId="0" fontId="6" fillId="0" borderId="65" xfId="0" applyFont="1" applyBorder="1" applyAlignment="1">
      <alignment horizontal="left" vertical="center" shrinkToFit="1"/>
    </xf>
    <xf numFmtId="0" fontId="6" fillId="0" borderId="66" xfId="0" applyFont="1" applyBorder="1" applyAlignment="1">
      <alignment horizontal="left" vertical="center" shrinkToFit="1"/>
    </xf>
    <xf numFmtId="0" fontId="6" fillId="0" borderId="26"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27" xfId="0" applyFont="1" applyBorder="1" applyAlignment="1">
      <alignment horizontal="left" vertical="center" shrinkToFit="1"/>
    </xf>
    <xf numFmtId="0" fontId="7" fillId="2" borderId="0" xfId="0" applyFont="1" applyFill="1" applyAlignment="1">
      <alignment horizontal="left" vertical="center"/>
    </xf>
    <xf numFmtId="0" fontId="7" fillId="2" borderId="28" xfId="0" applyFont="1" applyFill="1" applyBorder="1" applyAlignment="1">
      <alignment horizontal="left" vertical="center"/>
    </xf>
    <xf numFmtId="0" fontId="6" fillId="0" borderId="26" xfId="0" applyFont="1" applyBorder="1" applyAlignment="1">
      <alignment horizontal="center" vertical="center" shrinkToFit="1"/>
    </xf>
    <xf numFmtId="0" fontId="6" fillId="2" borderId="30"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1"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3" fillId="0" borderId="23"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6" fillId="2" borderId="34" xfId="0" applyFont="1" applyFill="1" applyBorder="1" applyAlignment="1">
      <alignment horizontal="left" vertical="center" shrinkToFit="1"/>
    </xf>
    <xf numFmtId="0" fontId="6" fillId="2" borderId="19" xfId="0" applyFont="1" applyFill="1" applyBorder="1" applyAlignment="1">
      <alignment horizontal="left" vertical="center" shrinkToFit="1"/>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50" xfId="0" applyFont="1" applyFill="1" applyBorder="1" applyAlignment="1">
      <alignment horizontal="center" vertical="center"/>
    </xf>
    <xf numFmtId="0" fontId="4" fillId="2" borderId="1" xfId="0" applyFont="1" applyFill="1" applyBorder="1" applyAlignment="1">
      <alignment horizontal="center" vertical="center"/>
    </xf>
    <xf numFmtId="0" fontId="6" fillId="2" borderId="60"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72" xfId="0" applyFont="1" applyFill="1" applyBorder="1" applyAlignment="1">
      <alignment horizontal="center" vertical="center" shrinkToFit="1"/>
    </xf>
    <xf numFmtId="0" fontId="6" fillId="2" borderId="76" xfId="0" applyFont="1" applyFill="1" applyBorder="1" applyAlignment="1">
      <alignment horizontal="center" vertical="center" shrinkToFit="1"/>
    </xf>
    <xf numFmtId="0" fontId="6" fillId="2" borderId="64" xfId="0" applyFont="1" applyFill="1" applyBorder="1" applyAlignment="1">
      <alignment horizontal="center" vertical="center"/>
    </xf>
    <xf numFmtId="0" fontId="6" fillId="2" borderId="65" xfId="0" applyFont="1" applyFill="1" applyBorder="1" applyAlignment="1">
      <alignment horizontal="center" vertical="center"/>
    </xf>
    <xf numFmtId="0" fontId="6" fillId="2" borderId="67" xfId="0" applyFont="1" applyFill="1" applyBorder="1" applyAlignment="1">
      <alignment horizontal="center" vertical="center"/>
    </xf>
    <xf numFmtId="0" fontId="6" fillId="0" borderId="70" xfId="0" applyFont="1" applyBorder="1" applyAlignment="1">
      <alignment horizontal="left" vertical="center" shrinkToFit="1"/>
    </xf>
    <xf numFmtId="0" fontId="6" fillId="0" borderId="52"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71" xfId="0" applyFont="1" applyBorder="1" applyAlignment="1">
      <alignment horizontal="left" vertical="center" shrinkToFit="1"/>
    </xf>
    <xf numFmtId="0" fontId="6" fillId="0" borderId="73" xfId="0" applyFont="1" applyBorder="1" applyAlignment="1">
      <alignment horizontal="left" vertical="center" shrinkToFit="1"/>
    </xf>
    <xf numFmtId="0" fontId="6" fillId="0" borderId="74" xfId="0" applyFont="1" applyBorder="1" applyAlignment="1">
      <alignment horizontal="left" vertical="center" shrinkToFit="1"/>
    </xf>
    <xf numFmtId="0" fontId="6" fillId="0" borderId="72" xfId="0" applyFont="1" applyBorder="1" applyAlignment="1">
      <alignment horizontal="left" vertical="center" shrinkToFit="1"/>
    </xf>
    <xf numFmtId="0" fontId="6" fillId="0" borderId="75" xfId="0" applyFont="1" applyBorder="1" applyAlignment="1">
      <alignment horizontal="left" vertical="center" shrinkToFit="1"/>
    </xf>
    <xf numFmtId="0" fontId="6" fillId="0" borderId="76" xfId="0" applyFont="1" applyBorder="1" applyAlignment="1">
      <alignment horizontal="left" vertical="center" shrinkToFit="1"/>
    </xf>
    <xf numFmtId="0" fontId="6" fillId="2" borderId="70"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177" fontId="6" fillId="0" borderId="1" xfId="0" applyNumberFormat="1" applyFont="1" applyBorder="1" applyAlignment="1">
      <alignment horizontal="center" vertical="center"/>
    </xf>
    <xf numFmtId="177" fontId="6" fillId="0" borderId="18" xfId="0" applyNumberFormat="1" applyFont="1" applyBorder="1" applyAlignment="1">
      <alignment horizontal="center" vertical="center"/>
    </xf>
    <xf numFmtId="176" fontId="6" fillId="2" borderId="1" xfId="0" applyNumberFormat="1" applyFont="1" applyFill="1" applyBorder="1" applyAlignment="1">
      <alignment horizontal="center" vertical="center"/>
    </xf>
    <xf numFmtId="176" fontId="6" fillId="2" borderId="18" xfId="0" applyNumberFormat="1" applyFont="1" applyFill="1" applyBorder="1" applyAlignment="1">
      <alignment horizontal="center" vertical="center"/>
    </xf>
    <xf numFmtId="0" fontId="6" fillId="2" borderId="71" xfId="0" applyFont="1" applyFill="1" applyBorder="1" applyAlignment="1">
      <alignment horizontal="center" vertical="center" shrinkToFit="1"/>
    </xf>
    <xf numFmtId="0" fontId="6" fillId="2" borderId="74" xfId="0" applyFont="1" applyFill="1" applyBorder="1" applyAlignment="1">
      <alignment horizontal="center" vertical="center" shrinkToFit="1"/>
    </xf>
    <xf numFmtId="0" fontId="2" fillId="2" borderId="64"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6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68"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6" fillId="2" borderId="20" xfId="0" applyFont="1" applyFill="1" applyBorder="1" applyAlignment="1">
      <alignment horizontal="center" vertical="center"/>
    </xf>
    <xf numFmtId="0" fontId="6" fillId="2" borderId="19" xfId="0" applyFont="1" applyFill="1" applyBorder="1" applyAlignment="1">
      <alignment horizontal="center" vertical="center" shrinkToFit="1"/>
    </xf>
    <xf numFmtId="0" fontId="5" fillId="2" borderId="34" xfId="0" applyFont="1" applyFill="1" applyBorder="1" applyAlignment="1">
      <alignment horizontal="center" vertical="center"/>
    </xf>
    <xf numFmtId="0" fontId="5" fillId="2" borderId="32" xfId="0" applyFont="1" applyFill="1" applyBorder="1" applyAlignment="1">
      <alignment horizontal="center" vertical="center"/>
    </xf>
    <xf numFmtId="0" fontId="6" fillId="2" borderId="10" xfId="0" applyFont="1" applyFill="1" applyBorder="1" applyAlignment="1">
      <alignment horizontal="center" vertical="center" shrinkToFit="1"/>
    </xf>
    <xf numFmtId="0" fontId="6" fillId="2" borderId="40"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6" fillId="2" borderId="69"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 xfId="0" applyFont="1" applyFill="1" applyBorder="1" applyAlignment="1">
      <alignment horizontal="center" vertical="center" wrapText="1"/>
    </xf>
    <xf numFmtId="176" fontId="6" fillId="2" borderId="10" xfId="0" applyNumberFormat="1" applyFont="1" applyFill="1" applyBorder="1" applyAlignment="1">
      <alignment horizontal="center" vertical="center"/>
    </xf>
    <xf numFmtId="176" fontId="6" fillId="2" borderId="6" xfId="0" applyNumberFormat="1" applyFont="1" applyFill="1" applyBorder="1" applyAlignment="1">
      <alignment horizontal="center" vertical="center"/>
    </xf>
    <xf numFmtId="176" fontId="6" fillId="2" borderId="8" xfId="0" applyNumberFormat="1" applyFont="1" applyFill="1" applyBorder="1" applyAlignment="1">
      <alignment horizontal="center" vertical="center"/>
    </xf>
    <xf numFmtId="176" fontId="6" fillId="2" borderId="38" xfId="0" applyNumberFormat="1"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6" fillId="0" borderId="10"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7" xfId="0" applyFont="1" applyBorder="1" applyAlignment="1">
      <alignment horizontal="center" vertical="center" shrinkToFit="1"/>
    </xf>
    <xf numFmtId="0" fontId="6" fillId="2" borderId="6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1"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6" fillId="2" borderId="24" xfId="0" applyFont="1" applyFill="1" applyBorder="1" applyAlignment="1">
      <alignment horizontal="left" vertical="center" shrinkToFit="1"/>
    </xf>
    <xf numFmtId="0" fontId="6" fillId="2" borderId="22" xfId="0" applyFont="1" applyFill="1" applyBorder="1" applyAlignment="1">
      <alignment horizontal="left" vertical="center" shrinkToFit="1"/>
    </xf>
    <xf numFmtId="0" fontId="6" fillId="2" borderId="87" xfId="0" applyFont="1" applyFill="1" applyBorder="1" applyAlignment="1">
      <alignment horizontal="center" vertical="center" shrinkToFit="1"/>
    </xf>
    <xf numFmtId="0" fontId="6" fillId="3" borderId="85" xfId="0" applyFont="1" applyFill="1" applyBorder="1" applyAlignment="1">
      <alignment horizontal="center" vertical="center" textRotation="255" wrapText="1"/>
    </xf>
    <xf numFmtId="0" fontId="6" fillId="3" borderId="89" xfId="0" applyFont="1" applyFill="1" applyBorder="1" applyAlignment="1">
      <alignment horizontal="center" vertical="center" textRotation="255" wrapText="1"/>
    </xf>
    <xf numFmtId="0" fontId="6" fillId="0" borderId="6" xfId="0" applyFont="1" applyBorder="1" applyAlignment="1">
      <alignment horizontal="center" vertical="center" wrapText="1"/>
    </xf>
    <xf numFmtId="0" fontId="6" fillId="0" borderId="34" xfId="0" applyFont="1" applyBorder="1" applyAlignment="1">
      <alignment horizontal="center" vertical="center" wrapText="1"/>
    </xf>
    <xf numFmtId="0" fontId="6" fillId="2" borderId="3"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 xfId="0" applyFont="1" applyFill="1" applyBorder="1" applyAlignment="1">
      <alignment horizontal="center" vertical="center" shrinkToFit="1"/>
    </xf>
    <xf numFmtId="0" fontId="6" fillId="3" borderId="16"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8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63" xfId="0" applyFont="1" applyFill="1" applyBorder="1" applyAlignment="1">
      <alignment horizontal="center" vertical="center" wrapText="1"/>
    </xf>
    <xf numFmtId="0" fontId="6" fillId="3" borderId="88" xfId="0" applyFont="1" applyFill="1" applyBorder="1" applyAlignment="1">
      <alignment horizontal="center" vertical="center" wrapText="1"/>
    </xf>
    <xf numFmtId="0" fontId="6" fillId="3" borderId="86" xfId="0" applyFont="1" applyFill="1" applyBorder="1" applyAlignment="1">
      <alignment horizontal="center" vertical="center" textRotation="255" wrapText="1"/>
    </xf>
    <xf numFmtId="0" fontId="6" fillId="0" borderId="38" xfId="0" applyFont="1" applyBorder="1" applyAlignment="1">
      <alignment horizontal="center" vertical="center" wrapText="1"/>
    </xf>
    <xf numFmtId="0" fontId="6" fillId="2" borderId="22"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6" fillId="3" borderId="6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59"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7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6" fillId="3" borderId="85" xfId="0" applyFont="1" applyFill="1" applyBorder="1" applyAlignment="1">
      <alignment horizontal="center" vertical="center" wrapText="1"/>
    </xf>
    <xf numFmtId="0" fontId="6" fillId="3" borderId="86"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82" xfId="0" applyFont="1" applyFill="1" applyBorder="1" applyAlignment="1">
      <alignment horizontal="center" vertical="center"/>
    </xf>
    <xf numFmtId="0" fontId="6" fillId="2" borderId="26" xfId="0" applyFont="1" applyFill="1" applyBorder="1" applyAlignment="1">
      <alignment horizontal="center" vertical="center"/>
    </xf>
    <xf numFmtId="0" fontId="6" fillId="3" borderId="20"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2" borderId="83" xfId="0" applyFont="1" applyFill="1" applyBorder="1" applyAlignment="1">
      <alignment horizontal="center" vertical="center"/>
    </xf>
    <xf numFmtId="0" fontId="6" fillId="2" borderId="77"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4" xfId="0" applyFont="1" applyFill="1" applyBorder="1" applyAlignment="1">
      <alignment horizontal="center" vertical="center" shrinkToFit="1"/>
    </xf>
    <xf numFmtId="0" fontId="6" fillId="2" borderId="82" xfId="0" applyFont="1" applyFill="1" applyBorder="1" applyAlignment="1">
      <alignment horizontal="center" vertical="center" shrinkToFit="1"/>
    </xf>
    <xf numFmtId="0" fontId="6" fillId="0" borderId="2" xfId="0" applyFont="1" applyBorder="1" applyAlignment="1">
      <alignment horizontal="left" vertical="center" shrinkToFit="1"/>
    </xf>
    <xf numFmtId="0" fontId="16" fillId="3" borderId="29" xfId="0" applyFont="1" applyFill="1" applyBorder="1" applyAlignment="1">
      <alignment horizontal="center" vertical="center"/>
    </xf>
    <xf numFmtId="0" fontId="16" fillId="3" borderId="33" xfId="0" applyFont="1" applyFill="1" applyBorder="1" applyAlignment="1">
      <alignment horizontal="center" vertical="center"/>
    </xf>
    <xf numFmtId="0" fontId="16" fillId="3" borderId="30"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34" xfId="0" applyFont="1" applyFill="1" applyBorder="1" applyAlignment="1">
      <alignment horizontal="center" vertical="center"/>
    </xf>
    <xf numFmtId="0" fontId="16" fillId="3" borderId="32" xfId="0" applyFont="1" applyFill="1" applyBorder="1" applyAlignment="1">
      <alignment horizontal="center" vertical="center"/>
    </xf>
    <xf numFmtId="0" fontId="6" fillId="2" borderId="0" xfId="0" applyFont="1" applyFill="1" applyAlignment="1">
      <alignment horizontal="left" vertical="center" wrapText="1"/>
    </xf>
    <xf numFmtId="0" fontId="6" fillId="2" borderId="0" xfId="0" applyFont="1" applyFill="1" applyAlignment="1">
      <alignment horizontal="left" vertical="center"/>
    </xf>
    <xf numFmtId="0" fontId="6" fillId="2" borderId="28" xfId="0" applyFont="1" applyFill="1" applyBorder="1" applyAlignment="1">
      <alignment horizontal="left" vertical="center"/>
    </xf>
    <xf numFmtId="0" fontId="6" fillId="2" borderId="48" xfId="0" applyFont="1" applyFill="1" applyBorder="1" applyAlignment="1">
      <alignment horizontal="left" vertical="center" wrapText="1"/>
    </xf>
    <xf numFmtId="0" fontId="6" fillId="2" borderId="58" xfId="0" applyFont="1" applyFill="1" applyBorder="1" applyAlignment="1">
      <alignment horizontal="left" vertical="center" wrapText="1"/>
    </xf>
    <xf numFmtId="0" fontId="6" fillId="2" borderId="34" xfId="0" applyFont="1" applyFill="1" applyBorder="1" applyAlignment="1">
      <alignment horizontal="left" vertical="center" wrapText="1"/>
    </xf>
    <xf numFmtId="0" fontId="6" fillId="2" borderId="32" xfId="0" applyFont="1" applyFill="1" applyBorder="1" applyAlignment="1">
      <alignment horizontal="left" vertical="center" wrapText="1"/>
    </xf>
    <xf numFmtId="0" fontId="6" fillId="2" borderId="3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37" xfId="0" applyFont="1" applyFill="1" applyBorder="1" applyAlignment="1">
      <alignment horizontal="center" vertical="center" wrapText="1"/>
    </xf>
    <xf numFmtId="0" fontId="3" fillId="0" borderId="33" xfId="0"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xf numFmtId="0" fontId="6" fillId="2" borderId="33" xfId="0" applyFont="1" applyFill="1" applyBorder="1" applyAlignment="1">
      <alignment horizontal="left" vertical="center"/>
    </xf>
    <xf numFmtId="0" fontId="6" fillId="2" borderId="30" xfId="0" applyFont="1" applyFill="1" applyBorder="1" applyAlignment="1">
      <alignment horizontal="left" vertical="center"/>
    </xf>
    <xf numFmtId="0" fontId="6" fillId="2" borderId="38" xfId="0" applyFont="1" applyFill="1" applyBorder="1" applyAlignment="1">
      <alignment horizontal="left" vertical="center"/>
    </xf>
    <xf numFmtId="0" fontId="6" fillId="2" borderId="39" xfId="0" applyFont="1" applyFill="1" applyBorder="1" applyAlignment="1">
      <alignment horizontal="left" vertical="center"/>
    </xf>
    <xf numFmtId="0" fontId="6" fillId="2" borderId="41" xfId="0" applyFont="1" applyFill="1" applyBorder="1" applyAlignment="1">
      <alignment horizontal="left" vertical="center" wrapText="1"/>
    </xf>
    <xf numFmtId="0" fontId="6" fillId="2" borderId="57" xfId="0" applyFont="1" applyFill="1" applyBorder="1" applyAlignment="1">
      <alignment horizontal="left" vertical="center" wrapText="1"/>
    </xf>
    <xf numFmtId="0" fontId="8" fillId="2" borderId="33" xfId="0" applyFont="1" applyFill="1" applyBorder="1" applyAlignment="1">
      <alignment horizontal="left" vertical="center" wrapText="1"/>
    </xf>
    <xf numFmtId="0" fontId="8" fillId="2" borderId="30"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6" fillId="2" borderId="49" xfId="0" applyFont="1" applyFill="1" applyBorder="1" applyAlignment="1">
      <alignment horizontal="left" vertical="center" wrapText="1"/>
    </xf>
    <xf numFmtId="0" fontId="6" fillId="2" borderId="29"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45" xfId="0" applyFont="1" applyFill="1" applyBorder="1" applyAlignment="1">
      <alignment horizontal="center" vertical="center" textRotation="255"/>
    </xf>
    <xf numFmtId="0" fontId="6" fillId="2" borderId="43" xfId="0" applyFont="1" applyFill="1" applyBorder="1" applyAlignment="1">
      <alignment horizontal="center" vertical="center" textRotation="255"/>
    </xf>
    <xf numFmtId="0" fontId="6" fillId="2" borderId="46" xfId="0" applyFont="1" applyFill="1" applyBorder="1" applyAlignment="1">
      <alignment horizontal="center" vertical="center" textRotation="255"/>
    </xf>
    <xf numFmtId="0" fontId="4" fillId="2" borderId="29" xfId="0" applyFont="1" applyFill="1" applyBorder="1" applyAlignment="1">
      <alignment horizontal="center" vertical="center"/>
    </xf>
  </cellXfs>
  <cellStyles count="2">
    <cellStyle name="ハイパーリンク" xfId="1" builtinId="8"/>
    <cellStyle name="標準" xfId="0" builtinId="0"/>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theme="9" tint="0.59996337778862885"/>
        </patternFill>
      </fill>
    </dxf>
    <dxf>
      <font>
        <color rgb="FF9C0006"/>
      </font>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57170</xdr:colOff>
      <xdr:row>4</xdr:row>
      <xdr:rowOff>50807</xdr:rowOff>
    </xdr:from>
    <xdr:to>
      <xdr:col>7</xdr:col>
      <xdr:colOff>693803</xdr:colOff>
      <xdr:row>24</xdr:row>
      <xdr:rowOff>82550</xdr:rowOff>
    </xdr:to>
    <xdr:pic>
      <xdr:nvPicPr>
        <xdr:cNvPr id="5" name="図 4">
          <a:extLst>
            <a:ext uri="{FF2B5EF4-FFF2-40B4-BE49-F238E27FC236}">
              <a16:creationId xmlns:a16="http://schemas.microsoft.com/office/drawing/2014/main" id="{3D8D1CCD-0119-39DE-A764-C1C08470EFA7}"/>
            </a:ext>
          </a:extLst>
        </xdr:cNvPr>
        <xdr:cNvPicPr>
          <a:picLocks noChangeAspect="1"/>
        </xdr:cNvPicPr>
      </xdr:nvPicPr>
      <xdr:blipFill>
        <a:blip xmlns:r="http://schemas.openxmlformats.org/officeDocument/2006/relationships" r:embed="rId1"/>
        <a:stretch>
          <a:fillRect/>
        </a:stretch>
      </xdr:blipFill>
      <xdr:spPr>
        <a:xfrm>
          <a:off x="57170" y="1689107"/>
          <a:ext cx="6504033" cy="460374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lit.go.jp/jutakukentiku/house/04.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1F532-C885-42DF-8239-04440776ACAF}">
  <dimension ref="A1:H32"/>
  <sheetViews>
    <sheetView view="pageBreakPreview" topLeftCell="A13" zoomScaleNormal="100" zoomScaleSheetLayoutView="100" workbookViewId="0">
      <selection activeCell="D31" sqref="D31"/>
    </sheetView>
  </sheetViews>
  <sheetFormatPr defaultRowHeight="18.75"/>
  <cols>
    <col min="1" max="8" width="11" customWidth="1"/>
  </cols>
  <sheetData>
    <row r="1" spans="1:8" ht="25.5">
      <c r="A1" s="64" t="s">
        <v>138</v>
      </c>
    </row>
    <row r="2" spans="1:8" ht="29.45" customHeight="1">
      <c r="A2" s="68" t="s">
        <v>136</v>
      </c>
      <c r="B2" s="68"/>
      <c r="C2" s="68"/>
      <c r="D2" s="68"/>
      <c r="E2" s="68"/>
      <c r="F2" s="68"/>
      <c r="G2" s="68"/>
      <c r="H2" s="68"/>
    </row>
    <row r="3" spans="1:8" ht="54.95" customHeight="1">
      <c r="A3" s="68" t="s">
        <v>137</v>
      </c>
      <c r="B3" s="68"/>
      <c r="C3" s="68"/>
      <c r="D3" s="68"/>
      <c r="E3" s="68"/>
      <c r="F3" s="68"/>
      <c r="G3" s="68"/>
      <c r="H3" s="68"/>
    </row>
    <row r="4" spans="1:8" ht="24" customHeight="1">
      <c r="A4" t="s">
        <v>132</v>
      </c>
    </row>
    <row r="27" spans="1:7">
      <c r="A27" s="66" t="s">
        <v>134</v>
      </c>
    </row>
    <row r="28" spans="1:7">
      <c r="A28" s="67" t="s">
        <v>135</v>
      </c>
      <c r="B28" s="65" t="s">
        <v>133</v>
      </c>
    </row>
    <row r="32" spans="1:7">
      <c r="G32" s="65"/>
    </row>
  </sheetData>
  <mergeCells count="2">
    <mergeCell ref="A2:H2"/>
    <mergeCell ref="A3:H3"/>
  </mergeCells>
  <phoneticPr fontId="1"/>
  <hyperlinks>
    <hyperlink ref="B28" r:id="rId1" display="https://www.mlit.go.jp/jutakukentiku/house/04.html" xr:uid="{E0D5B9B6-74EA-463D-B19A-8B00C4375B94}"/>
  </hyperlinks>
  <pageMargins left="0.7" right="0.7" top="0.75" bottom="0.75" header="0.3" footer="0.3"/>
  <pageSetup paperSize="9" scale="90"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6DC4A-9ECC-4246-A971-7EB0E09E8772}">
  <dimension ref="A1:Z57"/>
  <sheetViews>
    <sheetView view="pageBreakPreview" zoomScaleNormal="100" zoomScaleSheetLayoutView="100" workbookViewId="0">
      <selection activeCell="N59" sqref="N59"/>
    </sheetView>
  </sheetViews>
  <sheetFormatPr defaultColWidth="3.625" defaultRowHeight="15" customHeight="1"/>
  <cols>
    <col min="1" max="22" width="3.375" style="12" customWidth="1"/>
    <col min="23" max="24" width="3.375" style="1" customWidth="1"/>
    <col min="25" max="16384" width="3.625" style="1"/>
  </cols>
  <sheetData>
    <row r="1" spans="1:26" ht="15" customHeight="1">
      <c r="A1" s="152" t="s">
        <v>127</v>
      </c>
      <c r="B1" s="152"/>
      <c r="C1" s="152"/>
      <c r="D1" s="152"/>
      <c r="E1" s="152"/>
      <c r="F1" s="152"/>
      <c r="G1" s="152"/>
      <c r="H1" s="152"/>
      <c r="I1" s="152"/>
      <c r="J1" s="152"/>
      <c r="K1" s="152"/>
      <c r="L1" s="152"/>
      <c r="M1" s="152"/>
      <c r="N1" s="152"/>
      <c r="O1" s="153"/>
      <c r="P1" s="120" t="s">
        <v>40</v>
      </c>
      <c r="Q1" s="121"/>
      <c r="R1" s="155"/>
      <c r="S1" s="133" t="s">
        <v>0</v>
      </c>
      <c r="T1" s="104"/>
      <c r="U1" s="104"/>
      <c r="V1" s="104"/>
      <c r="W1" s="104"/>
      <c r="X1" s="134"/>
    </row>
    <row r="2" spans="1:26" ht="15" customHeight="1" thickBot="1">
      <c r="A2" s="152"/>
      <c r="B2" s="152"/>
      <c r="C2" s="152"/>
      <c r="D2" s="152"/>
      <c r="E2" s="152"/>
      <c r="F2" s="152"/>
      <c r="G2" s="152"/>
      <c r="H2" s="152"/>
      <c r="I2" s="152"/>
      <c r="J2" s="152"/>
      <c r="K2" s="152"/>
      <c r="L2" s="152"/>
      <c r="M2" s="152"/>
      <c r="N2" s="152"/>
      <c r="O2" s="153"/>
      <c r="P2" s="156"/>
      <c r="Q2" s="157"/>
      <c r="R2" s="158"/>
      <c r="S2" s="135" t="s">
        <v>13</v>
      </c>
      <c r="T2" s="136"/>
      <c r="U2" s="136"/>
      <c r="V2" s="136" t="s">
        <v>14</v>
      </c>
      <c r="W2" s="136"/>
      <c r="X2" s="137"/>
    </row>
    <row r="3" spans="1:26" ht="7.5" customHeight="1" thickBot="1">
      <c r="Q3" s="13"/>
      <c r="R3" s="13"/>
      <c r="S3" s="13"/>
      <c r="T3" s="13"/>
      <c r="U3" s="13"/>
      <c r="V3" s="13"/>
      <c r="W3" s="12"/>
      <c r="X3" s="12"/>
    </row>
    <row r="4" spans="1:26" ht="15" customHeight="1">
      <c r="A4" s="133" t="s">
        <v>1</v>
      </c>
      <c r="B4" s="104"/>
      <c r="C4" s="104"/>
      <c r="D4" s="104"/>
      <c r="E4" s="104"/>
      <c r="F4" s="146"/>
      <c r="G4" s="147"/>
      <c r="H4" s="147"/>
      <c r="I4" s="147"/>
      <c r="J4" s="147"/>
      <c r="K4" s="147"/>
      <c r="L4" s="147"/>
      <c r="M4" s="147"/>
      <c r="N4" s="147"/>
      <c r="O4" s="147"/>
      <c r="P4" s="147"/>
      <c r="Q4" s="147"/>
      <c r="R4" s="147"/>
      <c r="S4" s="147"/>
      <c r="T4" s="147"/>
      <c r="U4" s="147"/>
      <c r="V4" s="147"/>
      <c r="W4" s="147"/>
      <c r="X4" s="148"/>
      <c r="Z4" s="1" t="s">
        <v>100</v>
      </c>
    </row>
    <row r="5" spans="1:26" ht="15" customHeight="1">
      <c r="A5" s="132" t="s">
        <v>6</v>
      </c>
      <c r="B5" s="131"/>
      <c r="C5" s="131"/>
      <c r="D5" s="131"/>
      <c r="E5" s="131"/>
      <c r="F5" s="140" t="s">
        <v>9</v>
      </c>
      <c r="G5" s="140"/>
      <c r="H5" s="141"/>
      <c r="I5" s="154"/>
      <c r="J5" s="86"/>
      <c r="K5" s="86"/>
      <c r="L5" s="86"/>
      <c r="M5" s="85"/>
      <c r="N5" s="140" t="s">
        <v>10</v>
      </c>
      <c r="O5" s="140"/>
      <c r="P5" s="142"/>
      <c r="Q5" s="149"/>
      <c r="R5" s="150"/>
      <c r="S5" s="150"/>
      <c r="T5" s="150"/>
      <c r="U5" s="150"/>
      <c r="V5" s="150"/>
      <c r="W5" s="150"/>
      <c r="X5" s="151"/>
    </row>
    <row r="6" spans="1:26" ht="15" customHeight="1" thickBot="1">
      <c r="A6" s="135" t="s">
        <v>2</v>
      </c>
      <c r="B6" s="136"/>
      <c r="C6" s="136"/>
      <c r="D6" s="136"/>
      <c r="E6" s="136"/>
      <c r="F6" s="14"/>
      <c r="G6" s="2" t="s">
        <v>8</v>
      </c>
      <c r="H6" s="15" t="s">
        <v>3</v>
      </c>
      <c r="I6" s="16"/>
      <c r="J6" s="17"/>
      <c r="K6" s="2" t="s">
        <v>8</v>
      </c>
      <c r="L6" s="15" t="s">
        <v>4</v>
      </c>
      <c r="M6" s="17"/>
      <c r="N6" s="17"/>
      <c r="O6" s="2" t="s">
        <v>8</v>
      </c>
      <c r="P6" s="15" t="s">
        <v>5</v>
      </c>
      <c r="Q6" s="16"/>
      <c r="R6" s="17"/>
      <c r="S6" s="17"/>
      <c r="T6" s="17"/>
      <c r="U6" s="17"/>
      <c r="V6" s="17"/>
      <c r="W6" s="17"/>
      <c r="X6" s="18"/>
      <c r="Z6" s="1" t="s">
        <v>101</v>
      </c>
    </row>
    <row r="7" spans="1:26" ht="7.5" customHeight="1">
      <c r="A7" s="13"/>
      <c r="B7" s="13"/>
      <c r="C7" s="13"/>
      <c r="D7" s="13"/>
      <c r="E7" s="13"/>
      <c r="F7" s="13"/>
      <c r="G7" s="19"/>
      <c r="J7" s="19"/>
      <c r="O7" s="19"/>
      <c r="W7" s="12"/>
      <c r="X7" s="12"/>
    </row>
    <row r="8" spans="1:26" ht="15" customHeight="1" thickBot="1">
      <c r="A8" s="12" t="s">
        <v>37</v>
      </c>
      <c r="W8" s="12"/>
      <c r="X8" s="12"/>
    </row>
    <row r="9" spans="1:26" ht="13.5" customHeight="1">
      <c r="A9" s="133" t="s">
        <v>7</v>
      </c>
      <c r="B9" s="104"/>
      <c r="C9" s="104"/>
      <c r="D9" s="104"/>
      <c r="E9" s="104"/>
      <c r="F9" s="105" t="s">
        <v>92</v>
      </c>
      <c r="G9" s="106"/>
      <c r="H9" s="106"/>
      <c r="I9" s="106"/>
      <c r="J9" s="106"/>
      <c r="K9" s="106"/>
      <c r="L9" s="106"/>
      <c r="M9" s="106"/>
      <c r="N9" s="106"/>
      <c r="O9" s="106"/>
      <c r="P9" s="106"/>
      <c r="Q9" s="106"/>
      <c r="R9" s="106"/>
      <c r="S9" s="106"/>
      <c r="T9" s="106"/>
      <c r="U9" s="106"/>
      <c r="V9" s="106"/>
      <c r="W9" s="106"/>
      <c r="X9" s="107"/>
    </row>
    <row r="10" spans="1:26" ht="13.5" customHeight="1">
      <c r="A10" s="138"/>
      <c r="B10" s="139"/>
      <c r="C10" s="139"/>
      <c r="D10" s="139"/>
      <c r="E10" s="139"/>
      <c r="F10" s="143"/>
      <c r="G10" s="144"/>
      <c r="H10" s="144"/>
      <c r="I10" s="144"/>
      <c r="J10" s="144"/>
      <c r="K10" s="144"/>
      <c r="L10" s="144"/>
      <c r="M10" s="144"/>
      <c r="N10" s="144"/>
      <c r="O10" s="144"/>
      <c r="P10" s="144"/>
      <c r="Q10" s="144"/>
      <c r="R10" s="144"/>
      <c r="S10" s="144"/>
      <c r="T10" s="144"/>
      <c r="U10" s="144"/>
      <c r="V10" s="144"/>
      <c r="W10" s="144"/>
      <c r="X10" s="145"/>
    </row>
    <row r="11" spans="1:26" ht="13.5" customHeight="1">
      <c r="A11" s="132"/>
      <c r="B11" s="131"/>
      <c r="C11" s="131"/>
      <c r="D11" s="131"/>
      <c r="E11" s="131"/>
      <c r="F11" s="143"/>
      <c r="G11" s="144"/>
      <c r="H11" s="144"/>
      <c r="I11" s="144"/>
      <c r="J11" s="144"/>
      <c r="K11" s="144"/>
      <c r="L11" s="144"/>
      <c r="M11" s="144"/>
      <c r="N11" s="144"/>
      <c r="O11" s="144"/>
      <c r="P11" s="144"/>
      <c r="Q11" s="144"/>
      <c r="R11" s="144"/>
      <c r="S11" s="144"/>
      <c r="T11" s="144"/>
      <c r="U11" s="144"/>
      <c r="V11" s="144"/>
      <c r="W11" s="144"/>
      <c r="X11" s="145"/>
    </row>
    <row r="12" spans="1:26" ht="13.5" customHeight="1" thickBot="1">
      <c r="A12" s="135"/>
      <c r="B12" s="136"/>
      <c r="C12" s="136"/>
      <c r="D12" s="136"/>
      <c r="E12" s="136"/>
      <c r="F12" s="108"/>
      <c r="G12" s="109"/>
      <c r="H12" s="109"/>
      <c r="I12" s="109"/>
      <c r="J12" s="109"/>
      <c r="K12" s="109"/>
      <c r="L12" s="109"/>
      <c r="M12" s="109"/>
      <c r="N12" s="109"/>
      <c r="O12" s="109"/>
      <c r="P12" s="109"/>
      <c r="Q12" s="109"/>
      <c r="R12" s="109"/>
      <c r="S12" s="109"/>
      <c r="T12" s="109"/>
      <c r="U12" s="109"/>
      <c r="V12" s="109"/>
      <c r="W12" s="109"/>
      <c r="X12" s="110"/>
    </row>
    <row r="13" spans="1:26" ht="7.5" customHeight="1" thickBot="1">
      <c r="A13" s="13"/>
      <c r="B13" s="13"/>
      <c r="C13" s="13"/>
      <c r="D13" s="13"/>
      <c r="E13" s="13"/>
      <c r="F13" s="20"/>
      <c r="G13" s="20"/>
      <c r="H13" s="20"/>
      <c r="I13" s="20"/>
      <c r="J13" s="20"/>
      <c r="K13" s="20"/>
      <c r="L13" s="20"/>
      <c r="M13" s="20"/>
      <c r="N13" s="20"/>
      <c r="O13" s="20"/>
      <c r="P13" s="20"/>
      <c r="Q13" s="20"/>
      <c r="R13" s="20"/>
      <c r="S13" s="20"/>
      <c r="T13" s="20"/>
      <c r="U13" s="20"/>
      <c r="V13" s="20"/>
      <c r="W13" s="12"/>
      <c r="X13" s="12"/>
    </row>
    <row r="14" spans="1:26" ht="15" customHeight="1">
      <c r="A14" s="97" t="s">
        <v>12</v>
      </c>
      <c r="B14" s="98"/>
      <c r="C14" s="98"/>
      <c r="D14" s="98"/>
      <c r="E14" s="98"/>
      <c r="F14" s="198" t="s">
        <v>35</v>
      </c>
      <c r="G14" s="199"/>
      <c r="H14" s="199"/>
      <c r="I14" s="199"/>
      <c r="J14" s="199"/>
      <c r="K14" s="199"/>
      <c r="L14" s="199"/>
      <c r="M14" s="199"/>
      <c r="N14" s="199"/>
      <c r="O14" s="199"/>
      <c r="P14" s="199"/>
      <c r="Q14" s="199"/>
      <c r="R14" s="199"/>
      <c r="S14" s="200"/>
      <c r="T14" s="75" t="s">
        <v>21</v>
      </c>
      <c r="U14" s="75"/>
      <c r="V14" s="75"/>
      <c r="W14" s="201" t="s">
        <v>36</v>
      </c>
      <c r="X14" s="202"/>
    </row>
    <row r="15" spans="1:26" ht="15" customHeight="1">
      <c r="A15" s="99"/>
      <c r="B15" s="100"/>
      <c r="C15" s="100"/>
      <c r="D15" s="100"/>
      <c r="E15" s="100"/>
      <c r="F15" s="166" t="s">
        <v>20</v>
      </c>
      <c r="G15" s="167"/>
      <c r="H15" s="167"/>
      <c r="I15" s="167"/>
      <c r="J15" s="167"/>
      <c r="K15" s="168"/>
      <c r="L15" s="88" t="s">
        <v>68</v>
      </c>
      <c r="M15" s="89"/>
      <c r="N15" s="90"/>
      <c r="O15" s="88" t="s">
        <v>66</v>
      </c>
      <c r="P15" s="90"/>
      <c r="Q15" s="88" t="s">
        <v>69</v>
      </c>
      <c r="R15" s="76"/>
      <c r="S15" s="76"/>
      <c r="T15" s="76" t="s">
        <v>67</v>
      </c>
      <c r="U15" s="76"/>
      <c r="V15" s="76"/>
      <c r="W15" s="203"/>
      <c r="X15" s="204"/>
    </row>
    <row r="16" spans="1:26" ht="15" customHeight="1">
      <c r="A16" s="99"/>
      <c r="B16" s="100"/>
      <c r="C16" s="100"/>
      <c r="D16" s="100"/>
      <c r="E16" s="100"/>
      <c r="F16" s="169"/>
      <c r="G16" s="170"/>
      <c r="H16" s="170"/>
      <c r="I16" s="170"/>
      <c r="J16" s="170"/>
      <c r="K16" s="171"/>
      <c r="L16" s="91"/>
      <c r="M16" s="92"/>
      <c r="N16" s="90"/>
      <c r="O16" s="91"/>
      <c r="P16" s="90"/>
      <c r="Q16" s="88"/>
      <c r="R16" s="76"/>
      <c r="S16" s="76"/>
      <c r="T16" s="76"/>
      <c r="U16" s="76"/>
      <c r="V16" s="76"/>
      <c r="W16" s="205"/>
      <c r="X16" s="206"/>
    </row>
    <row r="17" spans="1:26" ht="13.5" customHeight="1">
      <c r="A17" s="101" t="s">
        <v>106</v>
      </c>
      <c r="B17" s="102"/>
      <c r="C17" s="102"/>
      <c r="D17" s="172" t="s">
        <v>11</v>
      </c>
      <c r="E17" s="172"/>
      <c r="F17" s="79"/>
      <c r="G17" s="80"/>
      <c r="H17" s="80"/>
      <c r="I17" s="80"/>
      <c r="J17" s="80"/>
      <c r="K17" s="81"/>
      <c r="L17" s="85"/>
      <c r="M17" s="86"/>
      <c r="N17" s="87"/>
      <c r="O17" s="85"/>
      <c r="P17" s="87"/>
      <c r="Q17" s="77" t="e">
        <f>(O17*0.001)/L17</f>
        <v>#DIV/0!</v>
      </c>
      <c r="R17" s="78"/>
      <c r="S17" s="78"/>
      <c r="T17" s="93">
        <v>0.9</v>
      </c>
      <c r="U17" s="94"/>
      <c r="V17" s="73" t="s">
        <v>65</v>
      </c>
      <c r="W17" s="69" t="e">
        <f>IF(Q17&gt;=T17,"OK","NG")</f>
        <v>#DIV/0!</v>
      </c>
      <c r="X17" s="128"/>
      <c r="Z17" s="1" t="s">
        <v>99</v>
      </c>
    </row>
    <row r="18" spans="1:26" ht="13.5" customHeight="1">
      <c r="A18" s="101"/>
      <c r="B18" s="102"/>
      <c r="C18" s="102"/>
      <c r="D18" s="172"/>
      <c r="E18" s="172"/>
      <c r="F18" s="82"/>
      <c r="G18" s="83"/>
      <c r="H18" s="83"/>
      <c r="I18" s="83"/>
      <c r="J18" s="83"/>
      <c r="K18" s="84"/>
      <c r="L18" s="85"/>
      <c r="M18" s="86"/>
      <c r="N18" s="87"/>
      <c r="O18" s="85"/>
      <c r="P18" s="87"/>
      <c r="Q18" s="77"/>
      <c r="R18" s="78"/>
      <c r="S18" s="78"/>
      <c r="T18" s="95"/>
      <c r="U18" s="96"/>
      <c r="V18" s="74"/>
      <c r="W18" s="71"/>
      <c r="X18" s="129"/>
    </row>
    <row r="19" spans="1:26" ht="13.5" customHeight="1">
      <c r="A19" s="101"/>
      <c r="B19" s="102"/>
      <c r="C19" s="102"/>
      <c r="D19" s="103" t="s">
        <v>15</v>
      </c>
      <c r="E19" s="103"/>
      <c r="F19" s="79"/>
      <c r="G19" s="80"/>
      <c r="H19" s="80"/>
      <c r="I19" s="80"/>
      <c r="J19" s="80"/>
      <c r="K19" s="81"/>
      <c r="L19" s="85"/>
      <c r="M19" s="86"/>
      <c r="N19" s="87"/>
      <c r="O19" s="85"/>
      <c r="P19" s="87"/>
      <c r="Q19" s="77" t="e">
        <f>(O19*0.001)/L19</f>
        <v>#DIV/0!</v>
      </c>
      <c r="R19" s="78"/>
      <c r="S19" s="78"/>
      <c r="T19" s="93">
        <v>0.9</v>
      </c>
      <c r="U19" s="94"/>
      <c r="V19" s="73" t="s">
        <v>65</v>
      </c>
      <c r="W19" s="69" t="e">
        <f>IF(Q19&gt;=T19,"OK","NG")</f>
        <v>#DIV/0!</v>
      </c>
      <c r="X19" s="128"/>
    </row>
    <row r="20" spans="1:26" ht="13.5" customHeight="1">
      <c r="A20" s="101"/>
      <c r="B20" s="102"/>
      <c r="C20" s="102"/>
      <c r="D20" s="103"/>
      <c r="E20" s="103"/>
      <c r="F20" s="82"/>
      <c r="G20" s="83"/>
      <c r="H20" s="83"/>
      <c r="I20" s="83"/>
      <c r="J20" s="83"/>
      <c r="K20" s="84"/>
      <c r="L20" s="85"/>
      <c r="M20" s="86"/>
      <c r="N20" s="87"/>
      <c r="O20" s="85"/>
      <c r="P20" s="87"/>
      <c r="Q20" s="77"/>
      <c r="R20" s="78"/>
      <c r="S20" s="78"/>
      <c r="T20" s="95"/>
      <c r="U20" s="96"/>
      <c r="V20" s="74"/>
      <c r="W20" s="71"/>
      <c r="X20" s="129"/>
    </row>
    <row r="21" spans="1:26" ht="13.5" customHeight="1">
      <c r="A21" s="101" t="s">
        <v>107</v>
      </c>
      <c r="B21" s="131"/>
      <c r="C21" s="131"/>
      <c r="D21" s="172" t="s">
        <v>11</v>
      </c>
      <c r="E21" s="172"/>
      <c r="F21" s="79"/>
      <c r="G21" s="80"/>
      <c r="H21" s="80"/>
      <c r="I21" s="80"/>
      <c r="J21" s="80"/>
      <c r="K21" s="81"/>
      <c r="L21" s="85"/>
      <c r="M21" s="86"/>
      <c r="N21" s="87"/>
      <c r="O21" s="85"/>
      <c r="P21" s="87"/>
      <c r="Q21" s="77" t="e">
        <f>(O21*0.001)/L21</f>
        <v>#DIV/0!</v>
      </c>
      <c r="R21" s="78"/>
      <c r="S21" s="78"/>
      <c r="T21" s="93">
        <v>0.8</v>
      </c>
      <c r="U21" s="94"/>
      <c r="V21" s="73" t="s">
        <v>65</v>
      </c>
      <c r="W21" s="69" t="e">
        <f>IF(Q21&gt;=T21,"OK","NG")</f>
        <v>#DIV/0!</v>
      </c>
      <c r="X21" s="128"/>
    </row>
    <row r="22" spans="1:26" ht="13.5" customHeight="1">
      <c r="A22" s="132"/>
      <c r="B22" s="131"/>
      <c r="C22" s="131"/>
      <c r="D22" s="172"/>
      <c r="E22" s="172"/>
      <c r="F22" s="82"/>
      <c r="G22" s="83"/>
      <c r="H22" s="83"/>
      <c r="I22" s="83"/>
      <c r="J22" s="83"/>
      <c r="K22" s="84"/>
      <c r="L22" s="85"/>
      <c r="M22" s="86"/>
      <c r="N22" s="87"/>
      <c r="O22" s="85"/>
      <c r="P22" s="87"/>
      <c r="Q22" s="77"/>
      <c r="R22" s="78"/>
      <c r="S22" s="78"/>
      <c r="T22" s="95"/>
      <c r="U22" s="96"/>
      <c r="V22" s="74"/>
      <c r="W22" s="71"/>
      <c r="X22" s="129"/>
    </row>
    <row r="23" spans="1:26" ht="13.5" customHeight="1">
      <c r="A23" s="132"/>
      <c r="B23" s="131"/>
      <c r="C23" s="131"/>
      <c r="D23" s="103" t="s">
        <v>15</v>
      </c>
      <c r="E23" s="103"/>
      <c r="F23" s="79"/>
      <c r="G23" s="80"/>
      <c r="H23" s="80"/>
      <c r="I23" s="80"/>
      <c r="J23" s="80"/>
      <c r="K23" s="81"/>
      <c r="L23" s="85"/>
      <c r="M23" s="86"/>
      <c r="N23" s="87"/>
      <c r="O23" s="85"/>
      <c r="P23" s="87"/>
      <c r="Q23" s="77" t="e">
        <f>(O23*0.001)/L23</f>
        <v>#DIV/0!</v>
      </c>
      <c r="R23" s="78"/>
      <c r="S23" s="78"/>
      <c r="T23" s="93">
        <v>0.7</v>
      </c>
      <c r="U23" s="94"/>
      <c r="V23" s="73" t="s">
        <v>65</v>
      </c>
      <c r="W23" s="69" t="e">
        <f>IF(Q23&gt;=T23,"OK","NG")</f>
        <v>#DIV/0!</v>
      </c>
      <c r="X23" s="128"/>
    </row>
    <row r="24" spans="1:26" ht="13.5" customHeight="1">
      <c r="A24" s="132"/>
      <c r="B24" s="131"/>
      <c r="C24" s="131"/>
      <c r="D24" s="103"/>
      <c r="E24" s="103"/>
      <c r="F24" s="82"/>
      <c r="G24" s="83"/>
      <c r="H24" s="83"/>
      <c r="I24" s="83"/>
      <c r="J24" s="83"/>
      <c r="K24" s="84"/>
      <c r="L24" s="85"/>
      <c r="M24" s="86"/>
      <c r="N24" s="87"/>
      <c r="O24" s="85"/>
      <c r="P24" s="87"/>
      <c r="Q24" s="77"/>
      <c r="R24" s="78"/>
      <c r="S24" s="78"/>
      <c r="T24" s="95"/>
      <c r="U24" s="96"/>
      <c r="V24" s="74"/>
      <c r="W24" s="71"/>
      <c r="X24" s="129"/>
    </row>
    <row r="25" spans="1:26" ht="13.5" customHeight="1">
      <c r="A25" s="101" t="s">
        <v>24</v>
      </c>
      <c r="B25" s="102"/>
      <c r="C25" s="102"/>
      <c r="D25" s="103" t="s">
        <v>16</v>
      </c>
      <c r="E25" s="103"/>
      <c r="F25" s="79"/>
      <c r="G25" s="80"/>
      <c r="H25" s="80"/>
      <c r="I25" s="80"/>
      <c r="J25" s="80"/>
      <c r="K25" s="81"/>
      <c r="L25" s="85"/>
      <c r="M25" s="86"/>
      <c r="N25" s="87"/>
      <c r="O25" s="85"/>
      <c r="P25" s="87"/>
      <c r="Q25" s="77" t="e">
        <f>(O25*0.001)/L25</f>
        <v>#DIV/0!</v>
      </c>
      <c r="R25" s="78"/>
      <c r="S25" s="78"/>
      <c r="T25" s="93">
        <v>0.8</v>
      </c>
      <c r="U25" s="94"/>
      <c r="V25" s="73" t="s">
        <v>65</v>
      </c>
      <c r="W25" s="69" t="e">
        <f>IF(Q25&gt;=T25,"OK","NG")</f>
        <v>#DIV/0!</v>
      </c>
      <c r="X25" s="128"/>
    </row>
    <row r="26" spans="1:26" ht="13.5" customHeight="1">
      <c r="A26" s="101"/>
      <c r="B26" s="102"/>
      <c r="C26" s="102"/>
      <c r="D26" s="103"/>
      <c r="E26" s="103"/>
      <c r="F26" s="82"/>
      <c r="G26" s="83"/>
      <c r="H26" s="83"/>
      <c r="I26" s="83"/>
      <c r="J26" s="83"/>
      <c r="K26" s="84"/>
      <c r="L26" s="85"/>
      <c r="M26" s="86"/>
      <c r="N26" s="87"/>
      <c r="O26" s="85"/>
      <c r="P26" s="87"/>
      <c r="Q26" s="77"/>
      <c r="R26" s="78"/>
      <c r="S26" s="78"/>
      <c r="T26" s="95"/>
      <c r="U26" s="96"/>
      <c r="V26" s="74"/>
      <c r="W26" s="71"/>
      <c r="X26" s="129"/>
    </row>
    <row r="27" spans="1:26" ht="13.5" customHeight="1">
      <c r="A27" s="101"/>
      <c r="B27" s="102"/>
      <c r="C27" s="102"/>
      <c r="D27" s="103" t="s">
        <v>17</v>
      </c>
      <c r="E27" s="103"/>
      <c r="F27" s="79"/>
      <c r="G27" s="80"/>
      <c r="H27" s="80"/>
      <c r="I27" s="80"/>
      <c r="J27" s="80"/>
      <c r="K27" s="81"/>
      <c r="L27" s="85"/>
      <c r="M27" s="86"/>
      <c r="N27" s="87"/>
      <c r="O27" s="85"/>
      <c r="P27" s="87"/>
      <c r="Q27" s="77" t="e">
        <f>(O27*0.001)/L27</f>
        <v>#DIV/0!</v>
      </c>
      <c r="R27" s="78"/>
      <c r="S27" s="78"/>
      <c r="T27" s="93">
        <v>1</v>
      </c>
      <c r="U27" s="94"/>
      <c r="V27" s="73" t="s">
        <v>65</v>
      </c>
      <c r="W27" s="69" t="e">
        <f>IF(Q27&gt;=T27,"OK","NG")</f>
        <v>#DIV/0!</v>
      </c>
      <c r="X27" s="128"/>
    </row>
    <row r="28" spans="1:26" ht="13.5" customHeight="1">
      <c r="A28" s="101"/>
      <c r="B28" s="102"/>
      <c r="C28" s="102"/>
      <c r="D28" s="103"/>
      <c r="E28" s="103"/>
      <c r="F28" s="82"/>
      <c r="G28" s="83"/>
      <c r="H28" s="83"/>
      <c r="I28" s="83"/>
      <c r="J28" s="83"/>
      <c r="K28" s="84"/>
      <c r="L28" s="85"/>
      <c r="M28" s="86"/>
      <c r="N28" s="87"/>
      <c r="O28" s="85"/>
      <c r="P28" s="87"/>
      <c r="Q28" s="77"/>
      <c r="R28" s="78"/>
      <c r="S28" s="78"/>
      <c r="T28" s="95"/>
      <c r="U28" s="96"/>
      <c r="V28" s="74"/>
      <c r="W28" s="71"/>
      <c r="X28" s="129"/>
    </row>
    <row r="29" spans="1:26" ht="13.5" customHeight="1">
      <c r="A29" s="101" t="s">
        <v>25</v>
      </c>
      <c r="B29" s="102"/>
      <c r="C29" s="102"/>
      <c r="D29" s="103" t="s">
        <v>16</v>
      </c>
      <c r="E29" s="103"/>
      <c r="F29" s="79"/>
      <c r="G29" s="80"/>
      <c r="H29" s="80"/>
      <c r="I29" s="80"/>
      <c r="J29" s="80"/>
      <c r="K29" s="81"/>
      <c r="L29" s="85"/>
      <c r="M29" s="86"/>
      <c r="N29" s="87"/>
      <c r="O29" s="85"/>
      <c r="P29" s="87"/>
      <c r="Q29" s="77" t="e">
        <f>(O29*0.001)/L29</f>
        <v>#DIV/0!</v>
      </c>
      <c r="R29" s="78"/>
      <c r="S29" s="78"/>
      <c r="T29" s="93">
        <v>0.4</v>
      </c>
      <c r="U29" s="94"/>
      <c r="V29" s="73" t="s">
        <v>65</v>
      </c>
      <c r="W29" s="69" t="e">
        <f>IF(Q29&gt;=T29,"OK","NG")</f>
        <v>#DIV/0!</v>
      </c>
      <c r="X29" s="128"/>
    </row>
    <row r="30" spans="1:26" ht="13.5" customHeight="1">
      <c r="A30" s="101"/>
      <c r="B30" s="102"/>
      <c r="C30" s="102"/>
      <c r="D30" s="103"/>
      <c r="E30" s="103"/>
      <c r="F30" s="82"/>
      <c r="G30" s="83"/>
      <c r="H30" s="83"/>
      <c r="I30" s="83"/>
      <c r="J30" s="83"/>
      <c r="K30" s="84"/>
      <c r="L30" s="85"/>
      <c r="M30" s="86"/>
      <c r="N30" s="87"/>
      <c r="O30" s="85"/>
      <c r="P30" s="87"/>
      <c r="Q30" s="77"/>
      <c r="R30" s="78"/>
      <c r="S30" s="78"/>
      <c r="T30" s="95"/>
      <c r="U30" s="96"/>
      <c r="V30" s="74"/>
      <c r="W30" s="71"/>
      <c r="X30" s="129"/>
    </row>
    <row r="31" spans="1:26" ht="13.5" customHeight="1">
      <c r="A31" s="101"/>
      <c r="B31" s="102"/>
      <c r="C31" s="102"/>
      <c r="D31" s="103" t="s">
        <v>17</v>
      </c>
      <c r="E31" s="103"/>
      <c r="F31" s="79"/>
      <c r="G31" s="80"/>
      <c r="H31" s="80"/>
      <c r="I31" s="80"/>
      <c r="J31" s="80"/>
      <c r="K31" s="81"/>
      <c r="L31" s="85"/>
      <c r="M31" s="86"/>
      <c r="N31" s="87"/>
      <c r="O31" s="85"/>
      <c r="P31" s="87"/>
      <c r="Q31" s="77" t="e">
        <f>(O31*0.001)/L31</f>
        <v>#DIV/0!</v>
      </c>
      <c r="R31" s="78"/>
      <c r="S31" s="78"/>
      <c r="T31" s="93">
        <v>0.5</v>
      </c>
      <c r="U31" s="94"/>
      <c r="V31" s="73" t="s">
        <v>65</v>
      </c>
      <c r="W31" s="69" t="e">
        <f>IF(Q31&gt;=T31,"OK","NG")</f>
        <v>#DIV/0!</v>
      </c>
      <c r="X31" s="128"/>
    </row>
    <row r="32" spans="1:26" ht="13.5" customHeight="1">
      <c r="A32" s="101"/>
      <c r="B32" s="102"/>
      <c r="C32" s="102"/>
      <c r="D32" s="103"/>
      <c r="E32" s="103"/>
      <c r="F32" s="82"/>
      <c r="G32" s="83"/>
      <c r="H32" s="83"/>
      <c r="I32" s="83"/>
      <c r="J32" s="83"/>
      <c r="K32" s="84"/>
      <c r="L32" s="85"/>
      <c r="M32" s="86"/>
      <c r="N32" s="87"/>
      <c r="O32" s="85"/>
      <c r="P32" s="87"/>
      <c r="Q32" s="77"/>
      <c r="R32" s="78"/>
      <c r="S32" s="78"/>
      <c r="T32" s="95"/>
      <c r="U32" s="96"/>
      <c r="V32" s="74"/>
      <c r="W32" s="71"/>
      <c r="X32" s="129"/>
    </row>
    <row r="33" spans="1:26" ht="13.5" customHeight="1">
      <c r="A33" s="101" t="s">
        <v>26</v>
      </c>
      <c r="B33" s="102"/>
      <c r="C33" s="102"/>
      <c r="D33" s="103" t="s">
        <v>16</v>
      </c>
      <c r="E33" s="103"/>
      <c r="F33" s="79"/>
      <c r="G33" s="80"/>
      <c r="H33" s="80"/>
      <c r="I33" s="80"/>
      <c r="J33" s="80"/>
      <c r="K33" s="81"/>
      <c r="L33" s="85"/>
      <c r="M33" s="86"/>
      <c r="N33" s="87"/>
      <c r="O33" s="85"/>
      <c r="P33" s="87"/>
      <c r="Q33" s="77" t="e">
        <f>(O33*0.001)/L33</f>
        <v>#DIV/0!</v>
      </c>
      <c r="R33" s="78"/>
      <c r="S33" s="78"/>
      <c r="T33" s="93">
        <v>0.4</v>
      </c>
      <c r="U33" s="94"/>
      <c r="V33" s="73" t="s">
        <v>65</v>
      </c>
      <c r="W33" s="69" t="e">
        <f>IF(Q33&gt;=T33,"OK","NG")</f>
        <v>#DIV/0!</v>
      </c>
      <c r="X33" s="128"/>
    </row>
    <row r="34" spans="1:26" ht="13.5" customHeight="1">
      <c r="A34" s="101"/>
      <c r="B34" s="102"/>
      <c r="C34" s="102"/>
      <c r="D34" s="103"/>
      <c r="E34" s="103"/>
      <c r="F34" s="82"/>
      <c r="G34" s="83"/>
      <c r="H34" s="83"/>
      <c r="I34" s="83"/>
      <c r="J34" s="83"/>
      <c r="K34" s="84"/>
      <c r="L34" s="85"/>
      <c r="M34" s="86"/>
      <c r="N34" s="87"/>
      <c r="O34" s="85"/>
      <c r="P34" s="87"/>
      <c r="Q34" s="77"/>
      <c r="R34" s="78"/>
      <c r="S34" s="78"/>
      <c r="T34" s="95"/>
      <c r="U34" s="96"/>
      <c r="V34" s="74"/>
      <c r="W34" s="71"/>
      <c r="X34" s="129"/>
    </row>
    <row r="35" spans="1:26" ht="13.5" customHeight="1">
      <c r="A35" s="101"/>
      <c r="B35" s="102"/>
      <c r="C35" s="102"/>
      <c r="D35" s="103" t="s">
        <v>17</v>
      </c>
      <c r="E35" s="103"/>
      <c r="F35" s="79"/>
      <c r="G35" s="80"/>
      <c r="H35" s="80"/>
      <c r="I35" s="80"/>
      <c r="J35" s="80"/>
      <c r="K35" s="81"/>
      <c r="L35" s="85"/>
      <c r="M35" s="86"/>
      <c r="N35" s="87"/>
      <c r="O35" s="85"/>
      <c r="P35" s="87"/>
      <c r="Q35" s="77" t="e">
        <f>(O35*0.001)/L35</f>
        <v>#DIV/0!</v>
      </c>
      <c r="R35" s="78"/>
      <c r="S35" s="78"/>
      <c r="T35" s="93">
        <v>0.5</v>
      </c>
      <c r="U35" s="94"/>
      <c r="V35" s="73" t="s">
        <v>65</v>
      </c>
      <c r="W35" s="69" t="e">
        <f>IF(Q35&gt;=T35,"OK","NG")</f>
        <v>#DIV/0!</v>
      </c>
      <c r="X35" s="128"/>
    </row>
    <row r="36" spans="1:26" ht="13.5" customHeight="1">
      <c r="A36" s="101"/>
      <c r="B36" s="102"/>
      <c r="C36" s="102"/>
      <c r="D36" s="103"/>
      <c r="E36" s="103"/>
      <c r="F36" s="82"/>
      <c r="G36" s="83"/>
      <c r="H36" s="83"/>
      <c r="I36" s="83"/>
      <c r="J36" s="83"/>
      <c r="K36" s="84"/>
      <c r="L36" s="85"/>
      <c r="M36" s="86"/>
      <c r="N36" s="87"/>
      <c r="O36" s="85"/>
      <c r="P36" s="87"/>
      <c r="Q36" s="77"/>
      <c r="R36" s="78"/>
      <c r="S36" s="78"/>
      <c r="T36" s="95"/>
      <c r="U36" s="96"/>
      <c r="V36" s="74"/>
      <c r="W36" s="71"/>
      <c r="X36" s="129"/>
    </row>
    <row r="37" spans="1:26" ht="13.5" customHeight="1">
      <c r="A37" s="130" t="s">
        <v>22</v>
      </c>
      <c r="B37" s="103"/>
      <c r="C37" s="103"/>
      <c r="D37" s="103" t="s">
        <v>18</v>
      </c>
      <c r="E37" s="103"/>
      <c r="F37" s="79"/>
      <c r="G37" s="80"/>
      <c r="H37" s="80"/>
      <c r="I37" s="80"/>
      <c r="J37" s="80"/>
      <c r="K37" s="81"/>
      <c r="L37" s="85"/>
      <c r="M37" s="86"/>
      <c r="N37" s="87"/>
      <c r="O37" s="85"/>
      <c r="P37" s="87"/>
      <c r="Q37" s="77" t="e">
        <f>(O37*0.001)/L37</f>
        <v>#DIV/0!</v>
      </c>
      <c r="R37" s="78"/>
      <c r="S37" s="78"/>
      <c r="T37" s="93">
        <v>0.6</v>
      </c>
      <c r="U37" s="94"/>
      <c r="V37" s="73" t="s">
        <v>65</v>
      </c>
      <c r="W37" s="69" t="e">
        <f>IF(Q37&gt;=T37,"OK","NG")</f>
        <v>#DIV/0!</v>
      </c>
      <c r="X37" s="128"/>
    </row>
    <row r="38" spans="1:26" ht="13.5" customHeight="1">
      <c r="A38" s="130"/>
      <c r="B38" s="103"/>
      <c r="C38" s="103"/>
      <c r="D38" s="103"/>
      <c r="E38" s="103"/>
      <c r="F38" s="82"/>
      <c r="G38" s="83"/>
      <c r="H38" s="83"/>
      <c r="I38" s="83"/>
      <c r="J38" s="83"/>
      <c r="K38" s="84"/>
      <c r="L38" s="85"/>
      <c r="M38" s="86"/>
      <c r="N38" s="87"/>
      <c r="O38" s="85"/>
      <c r="P38" s="87"/>
      <c r="Q38" s="77"/>
      <c r="R38" s="78"/>
      <c r="S38" s="78"/>
      <c r="T38" s="95"/>
      <c r="U38" s="96"/>
      <c r="V38" s="74"/>
      <c r="W38" s="71"/>
      <c r="X38" s="129"/>
    </row>
    <row r="39" spans="1:26" ht="13.5" customHeight="1">
      <c r="A39" s="130" t="s">
        <v>23</v>
      </c>
      <c r="B39" s="103"/>
      <c r="C39" s="103"/>
      <c r="D39" s="103" t="s">
        <v>18</v>
      </c>
      <c r="E39" s="103"/>
      <c r="F39" s="79"/>
      <c r="G39" s="80"/>
      <c r="H39" s="80"/>
      <c r="I39" s="80"/>
      <c r="J39" s="80"/>
      <c r="K39" s="81"/>
      <c r="L39" s="85"/>
      <c r="M39" s="86"/>
      <c r="N39" s="87"/>
      <c r="O39" s="85"/>
      <c r="P39" s="87"/>
      <c r="Q39" s="77" t="e">
        <f>(O39*0.001)/L39</f>
        <v>#DIV/0!</v>
      </c>
      <c r="R39" s="78"/>
      <c r="S39" s="78"/>
      <c r="T39" s="93">
        <v>0.1</v>
      </c>
      <c r="U39" s="94"/>
      <c r="V39" s="73" t="s">
        <v>65</v>
      </c>
      <c r="W39" s="69" t="e">
        <f>IF(Q39&gt;=T39,"OK","NG")</f>
        <v>#DIV/0!</v>
      </c>
      <c r="X39" s="128"/>
    </row>
    <row r="40" spans="1:26" ht="13.5" customHeight="1">
      <c r="A40" s="130"/>
      <c r="B40" s="103"/>
      <c r="C40" s="103"/>
      <c r="D40" s="103"/>
      <c r="E40" s="103"/>
      <c r="F40" s="82"/>
      <c r="G40" s="83"/>
      <c r="H40" s="83"/>
      <c r="I40" s="83"/>
      <c r="J40" s="83"/>
      <c r="K40" s="84"/>
      <c r="L40" s="85"/>
      <c r="M40" s="86"/>
      <c r="N40" s="87"/>
      <c r="O40" s="85"/>
      <c r="P40" s="87"/>
      <c r="Q40" s="77"/>
      <c r="R40" s="78"/>
      <c r="S40" s="78"/>
      <c r="T40" s="95"/>
      <c r="U40" s="96"/>
      <c r="V40" s="74"/>
      <c r="W40" s="71"/>
      <c r="X40" s="129"/>
    </row>
    <row r="41" spans="1:26" ht="13.5" customHeight="1">
      <c r="A41" s="101" t="s">
        <v>19</v>
      </c>
      <c r="B41" s="102"/>
      <c r="C41" s="102"/>
      <c r="D41" s="103" t="s">
        <v>97</v>
      </c>
      <c r="E41" s="103"/>
      <c r="F41" s="79"/>
      <c r="G41" s="80"/>
      <c r="H41" s="80"/>
      <c r="I41" s="80"/>
      <c r="J41" s="80"/>
      <c r="K41" s="81"/>
      <c r="L41" s="85"/>
      <c r="M41" s="86"/>
      <c r="N41" s="87"/>
      <c r="O41" s="85"/>
      <c r="P41" s="87"/>
      <c r="Q41" s="77" t="e">
        <f>(O41*0.001)/L41</f>
        <v>#DIV/0!</v>
      </c>
      <c r="R41" s="78"/>
      <c r="S41" s="78"/>
      <c r="T41" s="116">
        <v>0.6</v>
      </c>
      <c r="U41" s="117"/>
      <c r="V41" s="73" t="s">
        <v>65</v>
      </c>
      <c r="W41" s="69" t="e">
        <f>IF(Q41&gt;=T41,"OK","NG")</f>
        <v>#DIV/0!</v>
      </c>
      <c r="X41" s="128"/>
    </row>
    <row r="42" spans="1:26" ht="13.5" customHeight="1">
      <c r="A42" s="101"/>
      <c r="B42" s="102"/>
      <c r="C42" s="102"/>
      <c r="D42" s="103"/>
      <c r="E42" s="103"/>
      <c r="F42" s="82"/>
      <c r="G42" s="83"/>
      <c r="H42" s="83"/>
      <c r="I42" s="83"/>
      <c r="J42" s="83"/>
      <c r="K42" s="84"/>
      <c r="L42" s="85"/>
      <c r="M42" s="86"/>
      <c r="N42" s="87"/>
      <c r="O42" s="85"/>
      <c r="P42" s="87"/>
      <c r="Q42" s="77"/>
      <c r="R42" s="78"/>
      <c r="S42" s="78"/>
      <c r="T42" s="118"/>
      <c r="U42" s="119"/>
      <c r="V42" s="74"/>
      <c r="W42" s="71"/>
      <c r="X42" s="129"/>
    </row>
    <row r="43" spans="1:26" ht="13.5" customHeight="1">
      <c r="A43" s="101"/>
      <c r="B43" s="102"/>
      <c r="C43" s="102"/>
      <c r="D43" s="103" t="s">
        <v>98</v>
      </c>
      <c r="E43" s="103"/>
      <c r="F43" s="79"/>
      <c r="G43" s="80"/>
      <c r="H43" s="80"/>
      <c r="I43" s="80"/>
      <c r="J43" s="80"/>
      <c r="K43" s="81"/>
      <c r="L43" s="85"/>
      <c r="M43" s="86"/>
      <c r="N43" s="87"/>
      <c r="O43" s="85"/>
      <c r="P43" s="87"/>
      <c r="Q43" s="115" t="e">
        <f>(O43*0.001)/L43</f>
        <v>#DIV/0!</v>
      </c>
      <c r="R43" s="78"/>
      <c r="S43" s="78"/>
      <c r="T43" s="116">
        <v>0.6</v>
      </c>
      <c r="U43" s="117"/>
      <c r="V43" s="73" t="s">
        <v>65</v>
      </c>
      <c r="W43" s="69" t="e">
        <f>IF(Q43&gt;=T43,"OK","NG")</f>
        <v>#DIV/0!</v>
      </c>
      <c r="X43" s="128"/>
    </row>
    <row r="44" spans="1:26" ht="13.5" customHeight="1">
      <c r="A44" s="101"/>
      <c r="B44" s="102"/>
      <c r="C44" s="102"/>
      <c r="D44" s="103"/>
      <c r="E44" s="103"/>
      <c r="F44" s="82"/>
      <c r="G44" s="83"/>
      <c r="H44" s="83"/>
      <c r="I44" s="83"/>
      <c r="J44" s="83"/>
      <c r="K44" s="84"/>
      <c r="L44" s="85"/>
      <c r="M44" s="86"/>
      <c r="N44" s="87"/>
      <c r="O44" s="85"/>
      <c r="P44" s="87"/>
      <c r="Q44" s="115"/>
      <c r="R44" s="78"/>
      <c r="S44" s="78"/>
      <c r="T44" s="118"/>
      <c r="U44" s="119"/>
      <c r="V44" s="74"/>
      <c r="W44" s="71"/>
      <c r="X44" s="129"/>
    </row>
    <row r="45" spans="1:26" ht="17.45" customHeight="1" thickBot="1">
      <c r="A45" s="159" t="s">
        <v>94</v>
      </c>
      <c r="B45" s="160"/>
      <c r="C45" s="160"/>
      <c r="D45" s="160"/>
      <c r="E45" s="161"/>
      <c r="F45" s="162" t="s">
        <v>95</v>
      </c>
      <c r="G45" s="163"/>
      <c r="H45" s="164" t="s">
        <v>96</v>
      </c>
      <c r="I45" s="164"/>
      <c r="J45" s="164"/>
      <c r="K45" s="164"/>
      <c r="L45" s="164"/>
      <c r="M45" s="164"/>
      <c r="N45" s="164"/>
      <c r="O45" s="164"/>
      <c r="P45" s="164"/>
      <c r="Q45" s="164"/>
      <c r="R45" s="164"/>
      <c r="S45" s="164"/>
      <c r="T45" s="164"/>
      <c r="U45" s="164"/>
      <c r="V45" s="165"/>
      <c r="W45" s="209" t="str">
        <f>IF(F45="適合","OK","NG")</f>
        <v>NG</v>
      </c>
      <c r="X45" s="210"/>
      <c r="Z45" s="1" t="s">
        <v>102</v>
      </c>
    </row>
    <row r="46" spans="1:26" ht="7.5" customHeight="1">
      <c r="A46" s="21"/>
      <c r="B46" s="21"/>
      <c r="C46" s="21"/>
      <c r="D46" s="21"/>
      <c r="E46" s="21"/>
      <c r="F46" s="21"/>
      <c r="G46" s="21"/>
      <c r="H46" s="21"/>
      <c r="I46" s="22"/>
      <c r="J46" s="22"/>
      <c r="K46" s="22"/>
      <c r="L46" s="22"/>
      <c r="M46" s="22"/>
      <c r="N46" s="22"/>
      <c r="O46" s="23"/>
      <c r="P46" s="23"/>
      <c r="Q46" s="23"/>
      <c r="R46" s="23"/>
      <c r="S46" s="23"/>
      <c r="T46" s="24"/>
      <c r="U46" s="22"/>
      <c r="V46" s="22"/>
      <c r="W46" s="12"/>
      <c r="X46" s="12"/>
    </row>
    <row r="47" spans="1:26" ht="15" customHeight="1" thickBot="1">
      <c r="A47" s="12" t="s">
        <v>38</v>
      </c>
      <c r="W47" s="12"/>
      <c r="X47" s="12"/>
    </row>
    <row r="48" spans="1:26" ht="17.25" customHeight="1">
      <c r="A48" s="111" t="s">
        <v>27</v>
      </c>
      <c r="B48" s="112"/>
      <c r="C48" s="112"/>
      <c r="D48" s="112"/>
      <c r="E48" s="112"/>
      <c r="F48" s="105" t="s">
        <v>73</v>
      </c>
      <c r="G48" s="106"/>
      <c r="H48" s="106"/>
      <c r="I48" s="106"/>
      <c r="J48" s="106"/>
      <c r="K48" s="106"/>
      <c r="L48" s="106"/>
      <c r="M48" s="106"/>
      <c r="N48" s="106"/>
      <c r="O48" s="106"/>
      <c r="P48" s="106"/>
      <c r="Q48" s="106"/>
      <c r="R48" s="106"/>
      <c r="S48" s="106"/>
      <c r="T48" s="106"/>
      <c r="U48" s="106"/>
      <c r="V48" s="106"/>
      <c r="W48" s="106"/>
      <c r="X48" s="107"/>
    </row>
    <row r="49" spans="1:26" ht="17.25" customHeight="1" thickBot="1">
      <c r="A49" s="113"/>
      <c r="B49" s="114"/>
      <c r="C49" s="114"/>
      <c r="D49" s="114"/>
      <c r="E49" s="114"/>
      <c r="F49" s="108"/>
      <c r="G49" s="109"/>
      <c r="H49" s="109"/>
      <c r="I49" s="109"/>
      <c r="J49" s="109"/>
      <c r="K49" s="109"/>
      <c r="L49" s="109"/>
      <c r="M49" s="109"/>
      <c r="N49" s="109"/>
      <c r="O49" s="109"/>
      <c r="P49" s="109"/>
      <c r="Q49" s="109"/>
      <c r="R49" s="109"/>
      <c r="S49" s="109"/>
      <c r="T49" s="109"/>
      <c r="U49" s="109"/>
      <c r="V49" s="109"/>
      <c r="W49" s="109"/>
      <c r="X49" s="110"/>
    </row>
    <row r="50" spans="1:26" ht="7.5" customHeight="1" thickBot="1">
      <c r="W50" s="12"/>
      <c r="X50" s="12"/>
    </row>
    <row r="51" spans="1:26" ht="15" customHeight="1">
      <c r="A51" s="120" t="s">
        <v>12</v>
      </c>
      <c r="B51" s="121"/>
      <c r="C51" s="122"/>
      <c r="D51" s="178" t="s">
        <v>35</v>
      </c>
      <c r="E51" s="179"/>
      <c r="F51" s="179"/>
      <c r="G51" s="179"/>
      <c r="H51" s="179"/>
      <c r="I51" s="179"/>
      <c r="J51" s="179"/>
      <c r="K51" s="179"/>
      <c r="L51" s="179"/>
      <c r="M51" s="179"/>
      <c r="N51" s="179"/>
      <c r="O51" s="179"/>
      <c r="P51" s="179"/>
      <c r="Q51" s="179"/>
      <c r="R51" s="179"/>
      <c r="S51" s="180"/>
      <c r="T51" s="104" t="s">
        <v>21</v>
      </c>
      <c r="U51" s="104"/>
      <c r="V51" s="104"/>
      <c r="W51" s="217" t="s">
        <v>70</v>
      </c>
      <c r="X51" s="155"/>
    </row>
    <row r="52" spans="1:26" ht="15" customHeight="1">
      <c r="A52" s="123"/>
      <c r="B52" s="124"/>
      <c r="C52" s="125"/>
      <c r="D52" s="69" t="s">
        <v>31</v>
      </c>
      <c r="E52" s="70"/>
      <c r="F52" s="70"/>
      <c r="G52" s="70"/>
      <c r="H52" s="70"/>
      <c r="I52" s="70"/>
      <c r="J52" s="70"/>
      <c r="K52" s="70"/>
      <c r="L52" s="70"/>
      <c r="M52" s="174"/>
      <c r="N52" s="102" t="s">
        <v>33</v>
      </c>
      <c r="O52" s="102"/>
      <c r="P52" s="102"/>
      <c r="Q52" s="102" t="s">
        <v>32</v>
      </c>
      <c r="R52" s="102"/>
      <c r="S52" s="102"/>
      <c r="T52" s="102" t="s">
        <v>109</v>
      </c>
      <c r="U52" s="102"/>
      <c r="V52" s="102"/>
      <c r="W52" s="218"/>
      <c r="X52" s="219"/>
    </row>
    <row r="53" spans="1:26" ht="15" customHeight="1">
      <c r="A53" s="126"/>
      <c r="B53" s="72"/>
      <c r="C53" s="127"/>
      <c r="D53" s="71"/>
      <c r="E53" s="72"/>
      <c r="F53" s="72"/>
      <c r="G53" s="72"/>
      <c r="H53" s="72"/>
      <c r="I53" s="72"/>
      <c r="J53" s="72"/>
      <c r="K53" s="72"/>
      <c r="L53" s="72"/>
      <c r="M53" s="127"/>
      <c r="N53" s="102"/>
      <c r="O53" s="102"/>
      <c r="P53" s="102"/>
      <c r="Q53" s="102"/>
      <c r="R53" s="102"/>
      <c r="S53" s="102"/>
      <c r="T53" s="102"/>
      <c r="U53" s="102"/>
      <c r="V53" s="102"/>
      <c r="W53" s="71"/>
      <c r="X53" s="129"/>
    </row>
    <row r="54" spans="1:26" ht="15" customHeight="1">
      <c r="A54" s="173" t="s">
        <v>29</v>
      </c>
      <c r="B54" s="70"/>
      <c r="C54" s="174"/>
      <c r="D54" s="190" t="s">
        <v>34</v>
      </c>
      <c r="E54" s="191"/>
      <c r="F54" s="181"/>
      <c r="G54" s="182"/>
      <c r="H54" s="182"/>
      <c r="I54" s="182"/>
      <c r="J54" s="182"/>
      <c r="K54" s="182"/>
      <c r="L54" s="182"/>
      <c r="M54" s="183"/>
      <c r="N54" s="192"/>
      <c r="O54" s="192"/>
      <c r="P54" s="192"/>
      <c r="Q54" s="194" t="s">
        <v>108</v>
      </c>
      <c r="R54" s="194"/>
      <c r="S54" s="194"/>
      <c r="T54" s="69">
        <v>4.7</v>
      </c>
      <c r="U54" s="70"/>
      <c r="V54" s="73" t="s">
        <v>64</v>
      </c>
      <c r="W54" s="211" t="str">
        <f>IF(N54&lt;=T54,"OK","NG")</f>
        <v>OK</v>
      </c>
      <c r="X54" s="212"/>
      <c r="Z54" s="1" t="s">
        <v>99</v>
      </c>
    </row>
    <row r="55" spans="1:26" ht="15" customHeight="1">
      <c r="A55" s="126"/>
      <c r="B55" s="72"/>
      <c r="C55" s="127"/>
      <c r="D55" s="196" t="s">
        <v>30</v>
      </c>
      <c r="E55" s="197"/>
      <c r="F55" s="184"/>
      <c r="G55" s="185"/>
      <c r="H55" s="185"/>
      <c r="I55" s="185"/>
      <c r="J55" s="185"/>
      <c r="K55" s="185"/>
      <c r="L55" s="185"/>
      <c r="M55" s="186"/>
      <c r="N55" s="192"/>
      <c r="O55" s="192"/>
      <c r="P55" s="192"/>
      <c r="Q55" s="194"/>
      <c r="R55" s="194"/>
      <c r="S55" s="194"/>
      <c r="T55" s="71"/>
      <c r="U55" s="72"/>
      <c r="V55" s="74"/>
      <c r="W55" s="213"/>
      <c r="X55" s="214"/>
    </row>
    <row r="56" spans="1:26" ht="15" customHeight="1">
      <c r="A56" s="173" t="s">
        <v>28</v>
      </c>
      <c r="B56" s="70"/>
      <c r="C56" s="174"/>
      <c r="D56" s="190" t="s">
        <v>34</v>
      </c>
      <c r="E56" s="191"/>
      <c r="F56" s="181"/>
      <c r="G56" s="182"/>
      <c r="H56" s="182"/>
      <c r="I56" s="182"/>
      <c r="J56" s="182"/>
      <c r="K56" s="182"/>
      <c r="L56" s="182"/>
      <c r="M56" s="183"/>
      <c r="N56" s="192"/>
      <c r="O56" s="192"/>
      <c r="P56" s="192"/>
      <c r="Q56" s="194" t="s">
        <v>108</v>
      </c>
      <c r="R56" s="194"/>
      <c r="S56" s="194"/>
      <c r="T56" s="69">
        <v>4.7</v>
      </c>
      <c r="U56" s="70"/>
      <c r="V56" s="73" t="s">
        <v>64</v>
      </c>
      <c r="W56" s="211" t="str">
        <f>IF(N56&lt;=T56,"OK","NG")</f>
        <v>OK</v>
      </c>
      <c r="X56" s="212"/>
    </row>
    <row r="57" spans="1:26" ht="15" customHeight="1" thickBot="1">
      <c r="A57" s="156"/>
      <c r="B57" s="157"/>
      <c r="C57" s="175"/>
      <c r="D57" s="176" t="s">
        <v>30</v>
      </c>
      <c r="E57" s="177"/>
      <c r="F57" s="187"/>
      <c r="G57" s="188"/>
      <c r="H57" s="188"/>
      <c r="I57" s="188"/>
      <c r="J57" s="188"/>
      <c r="K57" s="188"/>
      <c r="L57" s="188"/>
      <c r="M57" s="189"/>
      <c r="N57" s="193"/>
      <c r="O57" s="193"/>
      <c r="P57" s="193"/>
      <c r="Q57" s="195"/>
      <c r="R57" s="195"/>
      <c r="S57" s="195"/>
      <c r="T57" s="207"/>
      <c r="U57" s="157"/>
      <c r="V57" s="208"/>
      <c r="W57" s="215"/>
      <c r="X57" s="216"/>
    </row>
  </sheetData>
  <mergeCells count="178">
    <mergeCell ref="W45:X45"/>
    <mergeCell ref="W37:X38"/>
    <mergeCell ref="W39:X40"/>
    <mergeCell ref="W41:X42"/>
    <mergeCell ref="W43:X44"/>
    <mergeCell ref="W54:X55"/>
    <mergeCell ref="W56:X57"/>
    <mergeCell ref="W51:X53"/>
    <mergeCell ref="W17:X18"/>
    <mergeCell ref="F14:S14"/>
    <mergeCell ref="W14:X16"/>
    <mergeCell ref="W19:X20"/>
    <mergeCell ref="W21:X22"/>
    <mergeCell ref="W23:X24"/>
    <mergeCell ref="W25:X26"/>
    <mergeCell ref="W27:X28"/>
    <mergeCell ref="T56:U57"/>
    <mergeCell ref="V56:V57"/>
    <mergeCell ref="O15:P16"/>
    <mergeCell ref="Q15:S16"/>
    <mergeCell ref="O17:P18"/>
    <mergeCell ref="Q17:S18"/>
    <mergeCell ref="Q29:S30"/>
    <mergeCell ref="Q31:S32"/>
    <mergeCell ref="W29:X30"/>
    <mergeCell ref="O35:P36"/>
    <mergeCell ref="Q35:S36"/>
    <mergeCell ref="L33:N34"/>
    <mergeCell ref="L35:N36"/>
    <mergeCell ref="W31:X32"/>
    <mergeCell ref="O23:P24"/>
    <mergeCell ref="Q23:S24"/>
    <mergeCell ref="O25:P26"/>
    <mergeCell ref="A54:C55"/>
    <mergeCell ref="A56:C57"/>
    <mergeCell ref="D57:E57"/>
    <mergeCell ref="D51:S51"/>
    <mergeCell ref="D52:M53"/>
    <mergeCell ref="F54:M54"/>
    <mergeCell ref="F55:M55"/>
    <mergeCell ref="F56:M56"/>
    <mergeCell ref="F57:M57"/>
    <mergeCell ref="N52:P53"/>
    <mergeCell ref="Q52:S53"/>
    <mergeCell ref="D56:E56"/>
    <mergeCell ref="N56:P57"/>
    <mergeCell ref="Q56:S57"/>
    <mergeCell ref="N54:P55"/>
    <mergeCell ref="Q54:S55"/>
    <mergeCell ref="D54:E54"/>
    <mergeCell ref="D55:E55"/>
    <mergeCell ref="A45:E45"/>
    <mergeCell ref="F45:G45"/>
    <mergeCell ref="H45:V45"/>
    <mergeCell ref="D29:E30"/>
    <mergeCell ref="D19:E20"/>
    <mergeCell ref="O27:P28"/>
    <mergeCell ref="F15:K16"/>
    <mergeCell ref="F17:K18"/>
    <mergeCell ref="F19:K20"/>
    <mergeCell ref="O33:P34"/>
    <mergeCell ref="Q33:S34"/>
    <mergeCell ref="F27:K28"/>
    <mergeCell ref="F29:K30"/>
    <mergeCell ref="O29:P30"/>
    <mergeCell ref="A17:C20"/>
    <mergeCell ref="O19:P20"/>
    <mergeCell ref="Q19:S20"/>
    <mergeCell ref="D17:E18"/>
    <mergeCell ref="D21:E22"/>
    <mergeCell ref="A39:C40"/>
    <mergeCell ref="D37:E38"/>
    <mergeCell ref="D39:E40"/>
    <mergeCell ref="O21:P22"/>
    <mergeCell ref="Q21:S22"/>
    <mergeCell ref="S1:X1"/>
    <mergeCell ref="S2:U2"/>
    <mergeCell ref="V2:X2"/>
    <mergeCell ref="A9:E12"/>
    <mergeCell ref="A4:E4"/>
    <mergeCell ref="A5:E5"/>
    <mergeCell ref="A6:E6"/>
    <mergeCell ref="F5:H5"/>
    <mergeCell ref="N5:P5"/>
    <mergeCell ref="F9:X12"/>
    <mergeCell ref="F4:X4"/>
    <mergeCell ref="Q5:X5"/>
    <mergeCell ref="A1:O2"/>
    <mergeCell ref="I5:M5"/>
    <mergeCell ref="P1:R2"/>
    <mergeCell ref="Q25:S26"/>
    <mergeCell ref="F33:K34"/>
    <mergeCell ref="F35:K36"/>
    <mergeCell ref="A33:C36"/>
    <mergeCell ref="D35:E36"/>
    <mergeCell ref="A37:C38"/>
    <mergeCell ref="A21:C24"/>
    <mergeCell ref="D23:E24"/>
    <mergeCell ref="D25:E26"/>
    <mergeCell ref="D27:E28"/>
    <mergeCell ref="A25:C28"/>
    <mergeCell ref="A29:C32"/>
    <mergeCell ref="D33:E34"/>
    <mergeCell ref="F21:K22"/>
    <mergeCell ref="F23:K24"/>
    <mergeCell ref="F25:K26"/>
    <mergeCell ref="V27:V28"/>
    <mergeCell ref="T29:U30"/>
    <mergeCell ref="V29:V30"/>
    <mergeCell ref="A41:C44"/>
    <mergeCell ref="D43:E44"/>
    <mergeCell ref="D41:E42"/>
    <mergeCell ref="T51:V51"/>
    <mergeCell ref="F48:X49"/>
    <mergeCell ref="F41:K42"/>
    <mergeCell ref="F43:K44"/>
    <mergeCell ref="A48:E49"/>
    <mergeCell ref="Q43:S44"/>
    <mergeCell ref="T41:U42"/>
    <mergeCell ref="V41:V42"/>
    <mergeCell ref="T43:U44"/>
    <mergeCell ref="V43:V44"/>
    <mergeCell ref="A51:C53"/>
    <mergeCell ref="O43:P44"/>
    <mergeCell ref="T52:V53"/>
    <mergeCell ref="D31:E32"/>
    <mergeCell ref="F31:K32"/>
    <mergeCell ref="O31:P32"/>
    <mergeCell ref="W33:X34"/>
    <mergeCell ref="W35:X36"/>
    <mergeCell ref="T31:U32"/>
    <mergeCell ref="V31:V32"/>
    <mergeCell ref="T33:U34"/>
    <mergeCell ref="V33:V34"/>
    <mergeCell ref="T35:U36"/>
    <mergeCell ref="V35:V36"/>
    <mergeCell ref="A14:E16"/>
    <mergeCell ref="O41:P42"/>
    <mergeCell ref="Q41:S42"/>
    <mergeCell ref="T19:U20"/>
    <mergeCell ref="V19:V20"/>
    <mergeCell ref="T21:U22"/>
    <mergeCell ref="T37:U38"/>
    <mergeCell ref="V37:V38"/>
    <mergeCell ref="T39:U40"/>
    <mergeCell ref="V39:V40"/>
    <mergeCell ref="T17:U18"/>
    <mergeCell ref="V17:V18"/>
    <mergeCell ref="V21:V22"/>
    <mergeCell ref="T23:U24"/>
    <mergeCell ref="V23:V24"/>
    <mergeCell ref="T25:U26"/>
    <mergeCell ref="V25:V26"/>
    <mergeCell ref="T27:U28"/>
    <mergeCell ref="T54:U55"/>
    <mergeCell ref="V54:V55"/>
    <mergeCell ref="T14:V14"/>
    <mergeCell ref="T15:V16"/>
    <mergeCell ref="Q27:S28"/>
    <mergeCell ref="F37:K38"/>
    <mergeCell ref="F39:K40"/>
    <mergeCell ref="L37:N38"/>
    <mergeCell ref="L39:N40"/>
    <mergeCell ref="L41:N42"/>
    <mergeCell ref="L43:N44"/>
    <mergeCell ref="L15:N16"/>
    <mergeCell ref="L17:N18"/>
    <mergeCell ref="L19:N20"/>
    <mergeCell ref="L21:N22"/>
    <mergeCell ref="L23:N24"/>
    <mergeCell ref="L25:N26"/>
    <mergeCell ref="L27:N28"/>
    <mergeCell ref="L29:N30"/>
    <mergeCell ref="L31:N32"/>
    <mergeCell ref="O37:P38"/>
    <mergeCell ref="Q37:S38"/>
    <mergeCell ref="O39:P40"/>
    <mergeCell ref="Q39:S40"/>
  </mergeCells>
  <phoneticPr fontId="1"/>
  <conditionalFormatting sqref="N54:P55">
    <cfRule type="cellIs" dxfId="33" priority="23" operator="greaterThan">
      <formula>$T$54</formula>
    </cfRule>
  </conditionalFormatting>
  <conditionalFormatting sqref="N56:P57">
    <cfRule type="cellIs" dxfId="32" priority="22" operator="greaterThan">
      <formula>$T$56</formula>
    </cfRule>
  </conditionalFormatting>
  <conditionalFormatting sqref="Q17:S18">
    <cfRule type="cellIs" dxfId="31" priority="21" operator="lessThan">
      <formula>$T$17</formula>
    </cfRule>
  </conditionalFormatting>
  <conditionalFormatting sqref="Q19:S20">
    <cfRule type="cellIs" dxfId="30" priority="20" operator="lessThan">
      <formula>$T$19</formula>
    </cfRule>
  </conditionalFormatting>
  <conditionalFormatting sqref="Q21:S22">
    <cfRule type="cellIs" dxfId="29" priority="19" operator="lessThan">
      <formula>$T$21</formula>
    </cfRule>
  </conditionalFormatting>
  <conditionalFormatting sqref="Q23:S24">
    <cfRule type="cellIs" dxfId="28" priority="18" operator="lessThan">
      <formula>$T$23</formula>
    </cfRule>
  </conditionalFormatting>
  <conditionalFormatting sqref="Q25:S26">
    <cfRule type="cellIs" dxfId="27" priority="17" operator="lessThan">
      <formula>$T$25</formula>
    </cfRule>
  </conditionalFormatting>
  <conditionalFormatting sqref="Q27:S28">
    <cfRule type="cellIs" dxfId="26" priority="16" operator="lessThan">
      <formula>$T$27</formula>
    </cfRule>
  </conditionalFormatting>
  <conditionalFormatting sqref="Q29:S30">
    <cfRule type="cellIs" dxfId="25" priority="15" operator="lessThan">
      <formula>$T$29</formula>
    </cfRule>
  </conditionalFormatting>
  <conditionalFormatting sqref="Q31:S32">
    <cfRule type="cellIs" dxfId="24" priority="14" operator="lessThan">
      <formula>$T$31</formula>
    </cfRule>
  </conditionalFormatting>
  <conditionalFormatting sqref="Q33:S34">
    <cfRule type="cellIs" dxfId="23" priority="13" operator="lessThan">
      <formula>$T$33</formula>
    </cfRule>
  </conditionalFormatting>
  <conditionalFormatting sqref="Q35:S36">
    <cfRule type="cellIs" dxfId="22" priority="12" operator="lessThan">
      <formula>$T$35</formula>
    </cfRule>
  </conditionalFormatting>
  <conditionalFormatting sqref="Q37:S38">
    <cfRule type="cellIs" dxfId="21" priority="11" operator="lessThan">
      <formula>$T$37</formula>
    </cfRule>
  </conditionalFormatting>
  <conditionalFormatting sqref="Q39:S40">
    <cfRule type="cellIs" dxfId="20" priority="10" operator="lessThan">
      <formula>$T$39</formula>
    </cfRule>
  </conditionalFormatting>
  <conditionalFormatting sqref="Q41:S42">
    <cfRule type="cellIs" dxfId="19" priority="9" operator="lessThan">
      <formula>$T$41</formula>
    </cfRule>
  </conditionalFormatting>
  <conditionalFormatting sqref="Q43:S44">
    <cfRule type="cellIs" dxfId="18" priority="8" operator="lessThan">
      <formula>$T$43</formula>
    </cfRule>
  </conditionalFormatting>
  <conditionalFormatting sqref="Q54:S57">
    <cfRule type="cellIs" dxfId="17" priority="48" operator="greaterThan">
      <formula>#REF!</formula>
    </cfRule>
  </conditionalFormatting>
  <conditionalFormatting sqref="W45">
    <cfRule type="cellIs" dxfId="16" priority="1" operator="equal">
      <formula>"NG"</formula>
    </cfRule>
  </conditionalFormatting>
  <conditionalFormatting sqref="W17:X44">
    <cfRule type="cellIs" dxfId="15" priority="4" operator="equal">
      <formula>"NG"</formula>
    </cfRule>
  </conditionalFormatting>
  <conditionalFormatting sqref="W54:X57">
    <cfRule type="cellIs" dxfId="14" priority="2" operator="equal">
      <formula>"NG"</formula>
    </cfRule>
  </conditionalFormatting>
  <dataValidations count="2">
    <dataValidation type="list" allowBlank="1" showInputMessage="1" showErrorMessage="1" sqref="G6:G7 J7 T46 O6:O7 K6" xr:uid="{3F2634AF-3F0B-4DC3-AA7D-EBDE23557E2E}">
      <formula1>"■,□"</formula1>
    </dataValidation>
    <dataValidation type="list" allowBlank="1" showInputMessage="1" showErrorMessage="1" sqref="F45:G45" xr:uid="{81B9FDEB-35E2-43D4-8C6A-90845B6891F7}">
      <formula1>"　,適合,不適"</formula1>
    </dataValidation>
  </dataValidations>
  <pageMargins left="0.78740157480314965" right="0.39370078740157483" top="0.39370078740157483" bottom="0.19685039370078741" header="0.31496062992125984" footer="0.31496062992125984"/>
  <pageSetup paperSize="9"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2F0A3-F599-467C-8BD0-7018B23B98C2}">
  <dimension ref="A1:Z59"/>
  <sheetViews>
    <sheetView view="pageBreakPreview" topLeftCell="A55" zoomScale="115" zoomScaleNormal="100" zoomScaleSheetLayoutView="115" workbookViewId="0">
      <selection activeCell="AC66" sqref="AC66"/>
    </sheetView>
  </sheetViews>
  <sheetFormatPr defaultColWidth="3.625" defaultRowHeight="15" customHeight="1"/>
  <cols>
    <col min="1" max="22" width="3.375" style="12" customWidth="1"/>
    <col min="23" max="24" width="3.375" style="1" customWidth="1"/>
    <col min="25" max="26" width="3.625" style="1"/>
    <col min="27" max="27" width="3.625" style="1" customWidth="1"/>
    <col min="28" max="16384" width="3.625" style="1"/>
  </cols>
  <sheetData>
    <row r="1" spans="1:26" ht="15" customHeight="1">
      <c r="A1" s="152" t="s">
        <v>128</v>
      </c>
      <c r="B1" s="152"/>
      <c r="C1" s="152"/>
      <c r="D1" s="152"/>
      <c r="E1" s="152"/>
      <c r="F1" s="152"/>
      <c r="G1" s="152"/>
      <c r="H1" s="152"/>
      <c r="I1" s="152"/>
      <c r="J1" s="152"/>
      <c r="K1" s="152"/>
      <c r="L1" s="152"/>
      <c r="M1" s="152"/>
      <c r="N1" s="152"/>
      <c r="O1" s="153"/>
      <c r="P1" s="120" t="s">
        <v>39</v>
      </c>
      <c r="Q1" s="121"/>
      <c r="R1" s="155"/>
      <c r="S1" s="133" t="s">
        <v>0</v>
      </c>
      <c r="T1" s="104"/>
      <c r="U1" s="104"/>
      <c r="V1" s="104"/>
      <c r="W1" s="104"/>
      <c r="X1" s="134"/>
    </row>
    <row r="2" spans="1:26" ht="15" customHeight="1" thickBot="1">
      <c r="A2" s="152"/>
      <c r="B2" s="152"/>
      <c r="C2" s="152"/>
      <c r="D2" s="152"/>
      <c r="E2" s="152"/>
      <c r="F2" s="152"/>
      <c r="G2" s="152"/>
      <c r="H2" s="152"/>
      <c r="I2" s="152"/>
      <c r="J2" s="152"/>
      <c r="K2" s="152"/>
      <c r="L2" s="152"/>
      <c r="M2" s="152"/>
      <c r="N2" s="152"/>
      <c r="O2" s="153"/>
      <c r="P2" s="156"/>
      <c r="Q2" s="157"/>
      <c r="R2" s="158"/>
      <c r="S2" s="135" t="s">
        <v>13</v>
      </c>
      <c r="T2" s="136"/>
      <c r="U2" s="136"/>
      <c r="V2" s="136" t="s">
        <v>14</v>
      </c>
      <c r="W2" s="136"/>
      <c r="X2" s="137"/>
    </row>
    <row r="3" spans="1:26" ht="7.5" customHeight="1" thickBot="1">
      <c r="Q3" s="13"/>
      <c r="R3" s="13"/>
      <c r="S3" s="13"/>
      <c r="T3" s="13"/>
      <c r="U3" s="13"/>
      <c r="V3" s="13"/>
      <c r="W3" s="12"/>
      <c r="X3" s="12"/>
    </row>
    <row r="4" spans="1:26" ht="15" customHeight="1">
      <c r="A4" s="133" t="s">
        <v>1</v>
      </c>
      <c r="B4" s="104"/>
      <c r="C4" s="104"/>
      <c r="D4" s="104"/>
      <c r="E4" s="104"/>
      <c r="F4" s="146"/>
      <c r="G4" s="147"/>
      <c r="H4" s="147"/>
      <c r="I4" s="147"/>
      <c r="J4" s="147"/>
      <c r="K4" s="147"/>
      <c r="L4" s="147"/>
      <c r="M4" s="147"/>
      <c r="N4" s="147"/>
      <c r="O4" s="147"/>
      <c r="P4" s="147"/>
      <c r="Q4" s="147"/>
      <c r="R4" s="147"/>
      <c r="S4" s="147"/>
      <c r="T4" s="147"/>
      <c r="U4" s="147"/>
      <c r="V4" s="147"/>
      <c r="W4" s="147"/>
      <c r="X4" s="148"/>
      <c r="Z4" s="1" t="s">
        <v>100</v>
      </c>
    </row>
    <row r="5" spans="1:26" ht="15" customHeight="1">
      <c r="A5" s="132" t="s">
        <v>6</v>
      </c>
      <c r="B5" s="131"/>
      <c r="C5" s="131"/>
      <c r="D5" s="131"/>
      <c r="E5" s="131"/>
      <c r="F5" s="140" t="s">
        <v>9</v>
      </c>
      <c r="G5" s="140"/>
      <c r="H5" s="141"/>
      <c r="I5" s="154"/>
      <c r="J5" s="86"/>
      <c r="K5" s="86"/>
      <c r="L5" s="86"/>
      <c r="M5" s="85"/>
      <c r="N5" s="140" t="s">
        <v>10</v>
      </c>
      <c r="O5" s="140"/>
      <c r="P5" s="142"/>
      <c r="Q5" s="149"/>
      <c r="R5" s="150"/>
      <c r="S5" s="150"/>
      <c r="T5" s="150"/>
      <c r="U5" s="150"/>
      <c r="V5" s="150"/>
      <c r="W5" s="150"/>
      <c r="X5" s="151"/>
    </row>
    <row r="6" spans="1:26" ht="15" customHeight="1" thickBot="1">
      <c r="A6" s="135" t="s">
        <v>2</v>
      </c>
      <c r="B6" s="136"/>
      <c r="C6" s="136"/>
      <c r="D6" s="136"/>
      <c r="E6" s="136"/>
      <c r="F6" s="14"/>
      <c r="G6" s="2" t="s">
        <v>8</v>
      </c>
      <c r="H6" s="15" t="s">
        <v>3</v>
      </c>
      <c r="I6" s="16"/>
      <c r="J6" s="17"/>
      <c r="K6" s="2" t="s">
        <v>8</v>
      </c>
      <c r="L6" s="15" t="s">
        <v>4</v>
      </c>
      <c r="M6" s="17"/>
      <c r="N6" s="17"/>
      <c r="O6" s="2" t="s">
        <v>8</v>
      </c>
      <c r="P6" s="15" t="s">
        <v>5</v>
      </c>
      <c r="Q6" s="16"/>
      <c r="R6" s="17"/>
      <c r="S6" s="17"/>
      <c r="T6" s="17"/>
      <c r="U6" s="17"/>
      <c r="V6" s="17"/>
      <c r="W6" s="17"/>
      <c r="X6" s="18"/>
      <c r="Z6" s="1" t="s">
        <v>101</v>
      </c>
    </row>
    <row r="7" spans="1:26" ht="7.5" customHeight="1">
      <c r="A7" s="13"/>
      <c r="B7" s="13"/>
      <c r="C7" s="13"/>
      <c r="D7" s="13"/>
      <c r="E7" s="13"/>
      <c r="F7" s="13"/>
      <c r="G7" s="19"/>
      <c r="J7" s="19"/>
      <c r="O7" s="19"/>
      <c r="W7" s="12"/>
      <c r="X7" s="12"/>
    </row>
    <row r="8" spans="1:26" ht="15" customHeight="1" thickBot="1">
      <c r="A8" s="12" t="s">
        <v>37</v>
      </c>
      <c r="W8" s="12"/>
      <c r="X8" s="12"/>
    </row>
    <row r="9" spans="1:26" ht="13.5" customHeight="1">
      <c r="A9" s="133" t="s">
        <v>105</v>
      </c>
      <c r="B9" s="104"/>
      <c r="C9" s="104"/>
      <c r="D9" s="104"/>
      <c r="E9" s="104"/>
      <c r="F9" s="105" t="s">
        <v>93</v>
      </c>
      <c r="G9" s="106"/>
      <c r="H9" s="106"/>
      <c r="I9" s="106"/>
      <c r="J9" s="106"/>
      <c r="K9" s="106"/>
      <c r="L9" s="106"/>
      <c r="M9" s="106"/>
      <c r="N9" s="106"/>
      <c r="O9" s="106"/>
      <c r="P9" s="106"/>
      <c r="Q9" s="106"/>
      <c r="R9" s="106"/>
      <c r="S9" s="106"/>
      <c r="T9" s="106"/>
      <c r="U9" s="106"/>
      <c r="V9" s="106"/>
      <c r="W9" s="106"/>
      <c r="X9" s="107"/>
    </row>
    <row r="10" spans="1:26" ht="13.5" customHeight="1">
      <c r="A10" s="138"/>
      <c r="B10" s="139"/>
      <c r="C10" s="139"/>
      <c r="D10" s="139"/>
      <c r="E10" s="139"/>
      <c r="F10" s="143"/>
      <c r="G10" s="144"/>
      <c r="H10" s="144"/>
      <c r="I10" s="144"/>
      <c r="J10" s="144"/>
      <c r="K10" s="144"/>
      <c r="L10" s="144"/>
      <c r="M10" s="144"/>
      <c r="N10" s="144"/>
      <c r="O10" s="144"/>
      <c r="P10" s="144"/>
      <c r="Q10" s="144"/>
      <c r="R10" s="144"/>
      <c r="S10" s="144"/>
      <c r="T10" s="144"/>
      <c r="U10" s="144"/>
      <c r="V10" s="144"/>
      <c r="W10" s="144"/>
      <c r="X10" s="145"/>
    </row>
    <row r="11" spans="1:26" ht="13.5" customHeight="1">
      <c r="A11" s="132"/>
      <c r="B11" s="131"/>
      <c r="C11" s="131"/>
      <c r="D11" s="131"/>
      <c r="E11" s="131"/>
      <c r="F11" s="143"/>
      <c r="G11" s="144"/>
      <c r="H11" s="144"/>
      <c r="I11" s="144"/>
      <c r="J11" s="144"/>
      <c r="K11" s="144"/>
      <c r="L11" s="144"/>
      <c r="M11" s="144"/>
      <c r="N11" s="144"/>
      <c r="O11" s="144"/>
      <c r="P11" s="144"/>
      <c r="Q11" s="144"/>
      <c r="R11" s="144"/>
      <c r="S11" s="144"/>
      <c r="T11" s="144"/>
      <c r="U11" s="144"/>
      <c r="V11" s="144"/>
      <c r="W11" s="144"/>
      <c r="X11" s="145"/>
    </row>
    <row r="12" spans="1:26" ht="13.5" customHeight="1" thickBot="1">
      <c r="A12" s="135"/>
      <c r="B12" s="136"/>
      <c r="C12" s="136"/>
      <c r="D12" s="136"/>
      <c r="E12" s="136"/>
      <c r="F12" s="108"/>
      <c r="G12" s="109"/>
      <c r="H12" s="109"/>
      <c r="I12" s="109"/>
      <c r="J12" s="109"/>
      <c r="K12" s="109"/>
      <c r="L12" s="109"/>
      <c r="M12" s="109"/>
      <c r="N12" s="109"/>
      <c r="O12" s="109"/>
      <c r="P12" s="109"/>
      <c r="Q12" s="109"/>
      <c r="R12" s="109"/>
      <c r="S12" s="109"/>
      <c r="T12" s="109"/>
      <c r="U12" s="109"/>
      <c r="V12" s="109"/>
      <c r="W12" s="109"/>
      <c r="X12" s="110"/>
    </row>
    <row r="13" spans="1:26" ht="7.5" customHeight="1" thickBot="1">
      <c r="A13" s="13"/>
      <c r="B13" s="13"/>
      <c r="C13" s="13"/>
      <c r="D13" s="13"/>
      <c r="E13" s="13"/>
      <c r="F13" s="20"/>
      <c r="G13" s="20"/>
      <c r="H13" s="20"/>
      <c r="I13" s="20"/>
      <c r="J13" s="20"/>
      <c r="K13" s="20"/>
      <c r="L13" s="20"/>
      <c r="M13" s="20"/>
      <c r="N13" s="20"/>
      <c r="O13" s="20"/>
      <c r="P13" s="20"/>
      <c r="Q13" s="20"/>
      <c r="R13" s="20"/>
      <c r="S13" s="20"/>
      <c r="T13" s="20"/>
      <c r="U13" s="20"/>
      <c r="V13" s="20"/>
      <c r="W13" s="12"/>
      <c r="X13" s="12"/>
    </row>
    <row r="14" spans="1:26" ht="15" customHeight="1">
      <c r="A14" s="97" t="s">
        <v>12</v>
      </c>
      <c r="B14" s="98"/>
      <c r="C14" s="98"/>
      <c r="D14" s="98"/>
      <c r="E14" s="98"/>
      <c r="F14" s="198" t="s">
        <v>35</v>
      </c>
      <c r="G14" s="199"/>
      <c r="H14" s="199"/>
      <c r="I14" s="199"/>
      <c r="J14" s="199"/>
      <c r="K14" s="199"/>
      <c r="L14" s="199"/>
      <c r="M14" s="199"/>
      <c r="N14" s="199"/>
      <c r="O14" s="199"/>
      <c r="P14" s="199"/>
      <c r="Q14" s="199"/>
      <c r="R14" s="199"/>
      <c r="S14" s="200"/>
      <c r="T14" s="112" t="s">
        <v>21</v>
      </c>
      <c r="U14" s="112"/>
      <c r="V14" s="112"/>
      <c r="W14" s="201" t="s">
        <v>36</v>
      </c>
      <c r="X14" s="202"/>
    </row>
    <row r="15" spans="1:26" ht="15" customHeight="1">
      <c r="A15" s="99"/>
      <c r="B15" s="100"/>
      <c r="C15" s="100"/>
      <c r="D15" s="100"/>
      <c r="E15" s="100"/>
      <c r="F15" s="225" t="s">
        <v>72</v>
      </c>
      <c r="G15" s="167"/>
      <c r="H15" s="167"/>
      <c r="I15" s="167"/>
      <c r="J15" s="167"/>
      <c r="K15" s="167"/>
      <c r="L15" s="167"/>
      <c r="M15" s="167"/>
      <c r="N15" s="167"/>
      <c r="O15" s="167"/>
      <c r="P15" s="226"/>
      <c r="Q15" s="220" t="s">
        <v>71</v>
      </c>
      <c r="R15" s="102"/>
      <c r="S15" s="102"/>
      <c r="T15" s="102" t="s">
        <v>109</v>
      </c>
      <c r="U15" s="102"/>
      <c r="V15" s="102"/>
      <c r="W15" s="203"/>
      <c r="X15" s="204"/>
    </row>
    <row r="16" spans="1:26" ht="15" customHeight="1">
      <c r="A16" s="99"/>
      <c r="B16" s="100"/>
      <c r="C16" s="100"/>
      <c r="D16" s="100"/>
      <c r="E16" s="100"/>
      <c r="F16" s="169"/>
      <c r="G16" s="170"/>
      <c r="H16" s="170"/>
      <c r="I16" s="170"/>
      <c r="J16" s="170"/>
      <c r="K16" s="170"/>
      <c r="L16" s="170"/>
      <c r="M16" s="170"/>
      <c r="N16" s="170"/>
      <c r="O16" s="170"/>
      <c r="P16" s="227"/>
      <c r="Q16" s="220"/>
      <c r="R16" s="102"/>
      <c r="S16" s="102"/>
      <c r="T16" s="102"/>
      <c r="U16" s="102"/>
      <c r="V16" s="102"/>
      <c r="W16" s="205"/>
      <c r="X16" s="206"/>
    </row>
    <row r="17" spans="1:26" ht="13.5" customHeight="1">
      <c r="A17" s="101" t="s">
        <v>106</v>
      </c>
      <c r="B17" s="102"/>
      <c r="C17" s="102"/>
      <c r="D17" s="172" t="s">
        <v>11</v>
      </c>
      <c r="E17" s="172"/>
      <c r="F17" s="228"/>
      <c r="G17" s="229"/>
      <c r="H17" s="229"/>
      <c r="I17" s="229"/>
      <c r="J17" s="229"/>
      <c r="K17" s="229"/>
      <c r="L17" s="229"/>
      <c r="M17" s="229"/>
      <c r="N17" s="229"/>
      <c r="O17" s="229"/>
      <c r="P17" s="230"/>
      <c r="Q17" s="77"/>
      <c r="R17" s="78"/>
      <c r="S17" s="78"/>
      <c r="T17" s="221">
        <v>0.92</v>
      </c>
      <c r="U17" s="222"/>
      <c r="V17" s="73" t="s">
        <v>64</v>
      </c>
      <c r="W17" s="69" t="str">
        <f>IF(Q17&lt;=T17,"OK","NG")</f>
        <v>OK</v>
      </c>
      <c r="X17" s="128"/>
      <c r="Z17" s="1" t="s">
        <v>103</v>
      </c>
    </row>
    <row r="18" spans="1:26" ht="13.5" customHeight="1">
      <c r="A18" s="101"/>
      <c r="B18" s="102"/>
      <c r="C18" s="102"/>
      <c r="D18" s="172"/>
      <c r="E18" s="172"/>
      <c r="F18" s="231"/>
      <c r="G18" s="232"/>
      <c r="H18" s="232"/>
      <c r="I18" s="232"/>
      <c r="J18" s="232"/>
      <c r="K18" s="232"/>
      <c r="L18" s="232"/>
      <c r="M18" s="232"/>
      <c r="N18" s="232"/>
      <c r="O18" s="232"/>
      <c r="P18" s="233"/>
      <c r="Q18" s="77"/>
      <c r="R18" s="78"/>
      <c r="S18" s="78"/>
      <c r="T18" s="223"/>
      <c r="U18" s="224"/>
      <c r="V18" s="74"/>
      <c r="W18" s="71"/>
      <c r="X18" s="129"/>
      <c r="Z18" s="1" t="s">
        <v>104</v>
      </c>
    </row>
    <row r="19" spans="1:26" ht="13.5" customHeight="1">
      <c r="A19" s="101"/>
      <c r="B19" s="102"/>
      <c r="C19" s="102"/>
      <c r="D19" s="103" t="s">
        <v>15</v>
      </c>
      <c r="E19" s="103"/>
      <c r="F19" s="228"/>
      <c r="G19" s="229"/>
      <c r="H19" s="229"/>
      <c r="I19" s="229"/>
      <c r="J19" s="229"/>
      <c r="K19" s="229"/>
      <c r="L19" s="229"/>
      <c r="M19" s="229"/>
      <c r="N19" s="229"/>
      <c r="O19" s="229"/>
      <c r="P19" s="230"/>
      <c r="Q19" s="77"/>
      <c r="R19" s="78"/>
      <c r="S19" s="78"/>
      <c r="T19" s="221">
        <v>0.94</v>
      </c>
      <c r="U19" s="222"/>
      <c r="V19" s="73" t="s">
        <v>64</v>
      </c>
      <c r="W19" s="69" t="str">
        <f>IF(Q19&lt;=T19,"OK","NG")</f>
        <v>OK</v>
      </c>
      <c r="X19" s="128"/>
    </row>
    <row r="20" spans="1:26" ht="13.5" customHeight="1">
      <c r="A20" s="101"/>
      <c r="B20" s="102"/>
      <c r="C20" s="102"/>
      <c r="D20" s="103"/>
      <c r="E20" s="103"/>
      <c r="F20" s="231"/>
      <c r="G20" s="232"/>
      <c r="H20" s="232"/>
      <c r="I20" s="232"/>
      <c r="J20" s="232"/>
      <c r="K20" s="232"/>
      <c r="L20" s="232"/>
      <c r="M20" s="232"/>
      <c r="N20" s="232"/>
      <c r="O20" s="232"/>
      <c r="P20" s="233"/>
      <c r="Q20" s="77"/>
      <c r="R20" s="78"/>
      <c r="S20" s="78"/>
      <c r="T20" s="223"/>
      <c r="U20" s="224"/>
      <c r="V20" s="74"/>
      <c r="W20" s="71"/>
      <c r="X20" s="129"/>
    </row>
    <row r="21" spans="1:26" ht="13.5" customHeight="1">
      <c r="A21" s="101" t="s">
        <v>107</v>
      </c>
      <c r="B21" s="131"/>
      <c r="C21" s="131"/>
      <c r="D21" s="172" t="s">
        <v>11</v>
      </c>
      <c r="E21" s="172"/>
      <c r="F21" s="228"/>
      <c r="G21" s="229"/>
      <c r="H21" s="229"/>
      <c r="I21" s="229"/>
      <c r="J21" s="229"/>
      <c r="K21" s="229"/>
      <c r="L21" s="229"/>
      <c r="M21" s="229"/>
      <c r="N21" s="229"/>
      <c r="O21" s="229"/>
      <c r="P21" s="230"/>
      <c r="Q21" s="77"/>
      <c r="R21" s="78"/>
      <c r="S21" s="78"/>
      <c r="T21" s="221">
        <v>0.97</v>
      </c>
      <c r="U21" s="222"/>
      <c r="V21" s="73" t="s">
        <v>64</v>
      </c>
      <c r="W21" s="69" t="str">
        <f>IF(Q21&lt;=T21,"OK","NG")</f>
        <v>OK</v>
      </c>
      <c r="X21" s="128"/>
    </row>
    <row r="22" spans="1:26" ht="13.5" customHeight="1">
      <c r="A22" s="132"/>
      <c r="B22" s="131"/>
      <c r="C22" s="131"/>
      <c r="D22" s="172"/>
      <c r="E22" s="172"/>
      <c r="F22" s="231"/>
      <c r="G22" s="232"/>
      <c r="H22" s="232"/>
      <c r="I22" s="232"/>
      <c r="J22" s="232"/>
      <c r="K22" s="232"/>
      <c r="L22" s="232"/>
      <c r="M22" s="232"/>
      <c r="N22" s="232"/>
      <c r="O22" s="232"/>
      <c r="P22" s="233"/>
      <c r="Q22" s="77"/>
      <c r="R22" s="78"/>
      <c r="S22" s="78"/>
      <c r="T22" s="223"/>
      <c r="U22" s="224"/>
      <c r="V22" s="74"/>
      <c r="W22" s="71"/>
      <c r="X22" s="129"/>
    </row>
    <row r="23" spans="1:26" ht="13.5" customHeight="1">
      <c r="A23" s="132"/>
      <c r="B23" s="131"/>
      <c r="C23" s="131"/>
      <c r="D23" s="103" t="s">
        <v>15</v>
      </c>
      <c r="E23" s="103"/>
      <c r="F23" s="228"/>
      <c r="G23" s="229"/>
      <c r="H23" s="229"/>
      <c r="I23" s="229"/>
      <c r="J23" s="229"/>
      <c r="K23" s="229"/>
      <c r="L23" s="229"/>
      <c r="M23" s="229"/>
      <c r="N23" s="229"/>
      <c r="O23" s="229"/>
      <c r="P23" s="230"/>
      <c r="Q23" s="77"/>
      <c r="R23" s="78"/>
      <c r="S23" s="78"/>
      <c r="T23" s="221">
        <v>1.1299999999999999</v>
      </c>
      <c r="U23" s="222"/>
      <c r="V23" s="73" t="s">
        <v>64</v>
      </c>
      <c r="W23" s="69" t="str">
        <f>IF(Q23&lt;=T23,"OK","NG")</f>
        <v>OK</v>
      </c>
      <c r="X23" s="128"/>
    </row>
    <row r="24" spans="1:26" ht="13.5" customHeight="1">
      <c r="A24" s="132"/>
      <c r="B24" s="131"/>
      <c r="C24" s="131"/>
      <c r="D24" s="103"/>
      <c r="E24" s="103"/>
      <c r="F24" s="231"/>
      <c r="G24" s="232"/>
      <c r="H24" s="232"/>
      <c r="I24" s="232"/>
      <c r="J24" s="232"/>
      <c r="K24" s="232"/>
      <c r="L24" s="232"/>
      <c r="M24" s="232"/>
      <c r="N24" s="232"/>
      <c r="O24" s="232"/>
      <c r="P24" s="233"/>
      <c r="Q24" s="77"/>
      <c r="R24" s="78"/>
      <c r="S24" s="78"/>
      <c r="T24" s="223"/>
      <c r="U24" s="224"/>
      <c r="V24" s="74"/>
      <c r="W24" s="71"/>
      <c r="X24" s="129"/>
    </row>
    <row r="25" spans="1:26" ht="13.5" customHeight="1">
      <c r="A25" s="101" t="s">
        <v>24</v>
      </c>
      <c r="B25" s="102"/>
      <c r="C25" s="102"/>
      <c r="D25" s="103" t="s">
        <v>16</v>
      </c>
      <c r="E25" s="103"/>
      <c r="F25" s="228"/>
      <c r="G25" s="229"/>
      <c r="H25" s="229"/>
      <c r="I25" s="229"/>
      <c r="J25" s="229"/>
      <c r="K25" s="229"/>
      <c r="L25" s="229"/>
      <c r="M25" s="229"/>
      <c r="N25" s="229"/>
      <c r="O25" s="229"/>
      <c r="P25" s="230"/>
      <c r="Q25" s="77"/>
      <c r="R25" s="78"/>
      <c r="S25" s="78"/>
      <c r="T25" s="221">
        <v>0.98</v>
      </c>
      <c r="U25" s="222"/>
      <c r="V25" s="73" t="s">
        <v>64</v>
      </c>
      <c r="W25" s="69" t="str">
        <f>IF(Q25&lt;=T25,"OK","NG")</f>
        <v>OK</v>
      </c>
      <c r="X25" s="128"/>
    </row>
    <row r="26" spans="1:26" ht="13.5" customHeight="1">
      <c r="A26" s="101"/>
      <c r="B26" s="102"/>
      <c r="C26" s="102"/>
      <c r="D26" s="103"/>
      <c r="E26" s="103"/>
      <c r="F26" s="231"/>
      <c r="G26" s="232"/>
      <c r="H26" s="232"/>
      <c r="I26" s="232"/>
      <c r="J26" s="232"/>
      <c r="K26" s="232"/>
      <c r="L26" s="232"/>
      <c r="M26" s="232"/>
      <c r="N26" s="232"/>
      <c r="O26" s="232"/>
      <c r="P26" s="233"/>
      <c r="Q26" s="77"/>
      <c r="R26" s="78"/>
      <c r="S26" s="78"/>
      <c r="T26" s="223"/>
      <c r="U26" s="224"/>
      <c r="V26" s="74"/>
      <c r="W26" s="71"/>
      <c r="X26" s="129"/>
    </row>
    <row r="27" spans="1:26" ht="13.5" customHeight="1">
      <c r="A27" s="101"/>
      <c r="B27" s="102"/>
      <c r="C27" s="102"/>
      <c r="D27" s="103" t="s">
        <v>17</v>
      </c>
      <c r="E27" s="103"/>
      <c r="F27" s="228"/>
      <c r="G27" s="229"/>
      <c r="H27" s="229"/>
      <c r="I27" s="229"/>
      <c r="J27" s="229"/>
      <c r="K27" s="229"/>
      <c r="L27" s="229"/>
      <c r="M27" s="229"/>
      <c r="N27" s="229"/>
      <c r="O27" s="229"/>
      <c r="P27" s="230"/>
      <c r="Q27" s="77"/>
      <c r="R27" s="78"/>
      <c r="S27" s="78"/>
      <c r="T27" s="221">
        <v>0.81</v>
      </c>
      <c r="U27" s="222"/>
      <c r="V27" s="73" t="s">
        <v>64</v>
      </c>
      <c r="W27" s="69" t="str">
        <f>IF(Q27&lt;=T27,"OK","NG")</f>
        <v>OK</v>
      </c>
      <c r="X27" s="128"/>
    </row>
    <row r="28" spans="1:26" ht="13.5" customHeight="1">
      <c r="A28" s="101"/>
      <c r="B28" s="102"/>
      <c r="C28" s="102"/>
      <c r="D28" s="103"/>
      <c r="E28" s="103"/>
      <c r="F28" s="231"/>
      <c r="G28" s="232"/>
      <c r="H28" s="232"/>
      <c r="I28" s="232"/>
      <c r="J28" s="232"/>
      <c r="K28" s="232"/>
      <c r="L28" s="232"/>
      <c r="M28" s="232"/>
      <c r="N28" s="232"/>
      <c r="O28" s="232"/>
      <c r="P28" s="233"/>
      <c r="Q28" s="77"/>
      <c r="R28" s="78"/>
      <c r="S28" s="78"/>
      <c r="T28" s="223"/>
      <c r="U28" s="224"/>
      <c r="V28" s="74"/>
      <c r="W28" s="71"/>
      <c r="X28" s="129"/>
    </row>
    <row r="29" spans="1:26" ht="13.5" customHeight="1">
      <c r="A29" s="101" t="s">
        <v>25</v>
      </c>
      <c r="B29" s="102"/>
      <c r="C29" s="102"/>
      <c r="D29" s="103" t="s">
        <v>16</v>
      </c>
      <c r="E29" s="103"/>
      <c r="F29" s="228"/>
      <c r="G29" s="229"/>
      <c r="H29" s="229"/>
      <c r="I29" s="229"/>
      <c r="J29" s="229"/>
      <c r="K29" s="229"/>
      <c r="L29" s="229"/>
      <c r="M29" s="229"/>
      <c r="N29" s="229"/>
      <c r="O29" s="229"/>
      <c r="P29" s="230"/>
      <c r="Q29" s="77"/>
      <c r="R29" s="78"/>
      <c r="S29" s="78"/>
      <c r="T29" s="221">
        <v>1.41</v>
      </c>
      <c r="U29" s="222"/>
      <c r="V29" s="73" t="s">
        <v>64</v>
      </c>
      <c r="W29" s="69" t="str">
        <f>IF(Q29&lt;=T29,"OK","NG")</f>
        <v>OK</v>
      </c>
      <c r="X29" s="128"/>
    </row>
    <row r="30" spans="1:26" ht="13.5" customHeight="1">
      <c r="A30" s="101"/>
      <c r="B30" s="102"/>
      <c r="C30" s="102"/>
      <c r="D30" s="103"/>
      <c r="E30" s="103"/>
      <c r="F30" s="231"/>
      <c r="G30" s="232"/>
      <c r="H30" s="232"/>
      <c r="I30" s="232"/>
      <c r="J30" s="232"/>
      <c r="K30" s="232"/>
      <c r="L30" s="232"/>
      <c r="M30" s="232"/>
      <c r="N30" s="232"/>
      <c r="O30" s="232"/>
      <c r="P30" s="233"/>
      <c r="Q30" s="77"/>
      <c r="R30" s="78"/>
      <c r="S30" s="78"/>
      <c r="T30" s="223"/>
      <c r="U30" s="224"/>
      <c r="V30" s="74"/>
      <c r="W30" s="71"/>
      <c r="X30" s="129"/>
    </row>
    <row r="31" spans="1:26" ht="13.5" customHeight="1">
      <c r="A31" s="101"/>
      <c r="B31" s="102"/>
      <c r="C31" s="102"/>
      <c r="D31" s="103" t="s">
        <v>17</v>
      </c>
      <c r="E31" s="103"/>
      <c r="F31" s="228"/>
      <c r="G31" s="229"/>
      <c r="H31" s="229"/>
      <c r="I31" s="229"/>
      <c r="J31" s="229"/>
      <c r="K31" s="229"/>
      <c r="L31" s="229"/>
      <c r="M31" s="229"/>
      <c r="N31" s="229"/>
      <c r="O31" s="229"/>
      <c r="P31" s="230"/>
      <c r="Q31" s="77"/>
      <c r="R31" s="78"/>
      <c r="S31" s="78"/>
      <c r="T31" s="221">
        <v>1.17</v>
      </c>
      <c r="U31" s="222"/>
      <c r="V31" s="73" t="s">
        <v>64</v>
      </c>
      <c r="W31" s="69" t="str">
        <f>IF(Q31&lt;=T31,"OK","NG")</f>
        <v>OK</v>
      </c>
      <c r="X31" s="128"/>
    </row>
    <row r="32" spans="1:26" ht="13.5" customHeight="1">
      <c r="A32" s="101"/>
      <c r="B32" s="102"/>
      <c r="C32" s="102"/>
      <c r="D32" s="103"/>
      <c r="E32" s="103"/>
      <c r="F32" s="231"/>
      <c r="G32" s="232"/>
      <c r="H32" s="232"/>
      <c r="I32" s="232"/>
      <c r="J32" s="232"/>
      <c r="K32" s="232"/>
      <c r="L32" s="232"/>
      <c r="M32" s="232"/>
      <c r="N32" s="232"/>
      <c r="O32" s="232"/>
      <c r="P32" s="233"/>
      <c r="Q32" s="77"/>
      <c r="R32" s="78"/>
      <c r="S32" s="78"/>
      <c r="T32" s="223"/>
      <c r="U32" s="224"/>
      <c r="V32" s="74"/>
      <c r="W32" s="71"/>
      <c r="X32" s="129"/>
    </row>
    <row r="33" spans="1:26" ht="13.5" customHeight="1">
      <c r="A33" s="101" t="s">
        <v>26</v>
      </c>
      <c r="B33" s="102"/>
      <c r="C33" s="102"/>
      <c r="D33" s="103" t="s">
        <v>16</v>
      </c>
      <c r="E33" s="103"/>
      <c r="F33" s="228"/>
      <c r="G33" s="229"/>
      <c r="H33" s="229"/>
      <c r="I33" s="229"/>
      <c r="J33" s="229"/>
      <c r="K33" s="229"/>
      <c r="L33" s="229"/>
      <c r="M33" s="229"/>
      <c r="N33" s="229"/>
      <c r="O33" s="229"/>
      <c r="P33" s="230"/>
      <c r="Q33" s="77"/>
      <c r="R33" s="78"/>
      <c r="S33" s="78"/>
      <c r="T33" s="221">
        <v>1.41</v>
      </c>
      <c r="U33" s="222"/>
      <c r="V33" s="73" t="s">
        <v>64</v>
      </c>
      <c r="W33" s="69" t="str">
        <f>IF(Q33&lt;=T33,"OK","NG")</f>
        <v>OK</v>
      </c>
      <c r="X33" s="128"/>
    </row>
    <row r="34" spans="1:26" ht="13.5" customHeight="1">
      <c r="A34" s="101"/>
      <c r="B34" s="102"/>
      <c r="C34" s="102"/>
      <c r="D34" s="103"/>
      <c r="E34" s="103"/>
      <c r="F34" s="231"/>
      <c r="G34" s="232"/>
      <c r="H34" s="232"/>
      <c r="I34" s="232"/>
      <c r="J34" s="232"/>
      <c r="K34" s="232"/>
      <c r="L34" s="232"/>
      <c r="M34" s="232"/>
      <c r="N34" s="232"/>
      <c r="O34" s="232"/>
      <c r="P34" s="233"/>
      <c r="Q34" s="77"/>
      <c r="R34" s="78"/>
      <c r="S34" s="78"/>
      <c r="T34" s="223"/>
      <c r="U34" s="224"/>
      <c r="V34" s="74"/>
      <c r="W34" s="71"/>
      <c r="X34" s="129"/>
    </row>
    <row r="35" spans="1:26" ht="13.5" customHeight="1">
      <c r="A35" s="101"/>
      <c r="B35" s="102"/>
      <c r="C35" s="102"/>
      <c r="D35" s="103" t="s">
        <v>17</v>
      </c>
      <c r="E35" s="103"/>
      <c r="F35" s="228"/>
      <c r="G35" s="229"/>
      <c r="H35" s="229"/>
      <c r="I35" s="229"/>
      <c r="J35" s="229"/>
      <c r="K35" s="229"/>
      <c r="L35" s="229"/>
      <c r="M35" s="229"/>
      <c r="N35" s="229"/>
      <c r="O35" s="229"/>
      <c r="P35" s="230"/>
      <c r="Q35" s="77"/>
      <c r="R35" s="78"/>
      <c r="S35" s="78"/>
      <c r="T35" s="221">
        <v>1.17</v>
      </c>
      <c r="U35" s="222"/>
      <c r="V35" s="73" t="s">
        <v>64</v>
      </c>
      <c r="W35" s="69" t="str">
        <f>IF(Q35&lt;=T35,"OK","NG")</f>
        <v>OK</v>
      </c>
      <c r="X35" s="128"/>
    </row>
    <row r="36" spans="1:26" ht="13.5" customHeight="1">
      <c r="A36" s="101"/>
      <c r="B36" s="102"/>
      <c r="C36" s="102"/>
      <c r="D36" s="103"/>
      <c r="E36" s="103"/>
      <c r="F36" s="231"/>
      <c r="G36" s="232"/>
      <c r="H36" s="232"/>
      <c r="I36" s="232"/>
      <c r="J36" s="232"/>
      <c r="K36" s="232"/>
      <c r="L36" s="232"/>
      <c r="M36" s="232"/>
      <c r="N36" s="232"/>
      <c r="O36" s="232"/>
      <c r="P36" s="233"/>
      <c r="Q36" s="77"/>
      <c r="R36" s="78"/>
      <c r="S36" s="78"/>
      <c r="T36" s="223"/>
      <c r="U36" s="224"/>
      <c r="V36" s="74"/>
      <c r="W36" s="71"/>
      <c r="X36" s="129"/>
    </row>
    <row r="37" spans="1:26" ht="13.5" customHeight="1">
      <c r="A37" s="130" t="s">
        <v>22</v>
      </c>
      <c r="B37" s="103"/>
      <c r="C37" s="103"/>
      <c r="D37" s="103" t="s">
        <v>18</v>
      </c>
      <c r="E37" s="103"/>
      <c r="F37" s="228"/>
      <c r="G37" s="229"/>
      <c r="H37" s="229"/>
      <c r="I37" s="229"/>
      <c r="J37" s="229"/>
      <c r="K37" s="229"/>
      <c r="L37" s="229"/>
      <c r="M37" s="229"/>
      <c r="N37" s="229"/>
      <c r="O37" s="229"/>
      <c r="P37" s="230"/>
      <c r="Q37" s="77"/>
      <c r="R37" s="78"/>
      <c r="S37" s="78"/>
      <c r="T37" s="221">
        <v>1.22</v>
      </c>
      <c r="U37" s="222"/>
      <c r="V37" s="73" t="s">
        <v>64</v>
      </c>
      <c r="W37" s="69" t="str">
        <f>IF(Q37&lt;=T37,"OK","NG")</f>
        <v>OK</v>
      </c>
      <c r="X37" s="128"/>
    </row>
    <row r="38" spans="1:26" ht="13.5" customHeight="1">
      <c r="A38" s="130"/>
      <c r="B38" s="103"/>
      <c r="C38" s="103"/>
      <c r="D38" s="103"/>
      <c r="E38" s="103"/>
      <c r="F38" s="231"/>
      <c r="G38" s="232"/>
      <c r="H38" s="232"/>
      <c r="I38" s="232"/>
      <c r="J38" s="232"/>
      <c r="K38" s="232"/>
      <c r="L38" s="232"/>
      <c r="M38" s="232"/>
      <c r="N38" s="232"/>
      <c r="O38" s="232"/>
      <c r="P38" s="233"/>
      <c r="Q38" s="77"/>
      <c r="R38" s="78"/>
      <c r="S38" s="78"/>
      <c r="T38" s="223"/>
      <c r="U38" s="224"/>
      <c r="V38" s="74"/>
      <c r="W38" s="71"/>
      <c r="X38" s="129"/>
    </row>
    <row r="39" spans="1:26" ht="13.5" customHeight="1">
      <c r="A39" s="130" t="s">
        <v>23</v>
      </c>
      <c r="B39" s="103"/>
      <c r="C39" s="103"/>
      <c r="D39" s="103" t="s">
        <v>18</v>
      </c>
      <c r="E39" s="103"/>
      <c r="F39" s="228"/>
      <c r="G39" s="229"/>
      <c r="H39" s="229"/>
      <c r="I39" s="229"/>
      <c r="J39" s="229"/>
      <c r="K39" s="229"/>
      <c r="L39" s="229"/>
      <c r="M39" s="229"/>
      <c r="N39" s="229"/>
      <c r="O39" s="229"/>
      <c r="P39" s="230"/>
      <c r="Q39" s="77"/>
      <c r="R39" s="78"/>
      <c r="S39" s="78"/>
      <c r="T39" s="221">
        <v>3.08</v>
      </c>
      <c r="U39" s="222"/>
      <c r="V39" s="73" t="s">
        <v>64</v>
      </c>
      <c r="W39" s="69" t="str">
        <f>IF(Q39&lt;=T39,"OK","NG")</f>
        <v>OK</v>
      </c>
      <c r="X39" s="128"/>
    </row>
    <row r="40" spans="1:26" ht="13.5" customHeight="1">
      <c r="A40" s="130"/>
      <c r="B40" s="103"/>
      <c r="C40" s="103"/>
      <c r="D40" s="103"/>
      <c r="E40" s="103"/>
      <c r="F40" s="231"/>
      <c r="G40" s="232"/>
      <c r="H40" s="232"/>
      <c r="I40" s="232"/>
      <c r="J40" s="232"/>
      <c r="K40" s="232"/>
      <c r="L40" s="232"/>
      <c r="M40" s="232"/>
      <c r="N40" s="232"/>
      <c r="O40" s="232"/>
      <c r="P40" s="233"/>
      <c r="Q40" s="77"/>
      <c r="R40" s="78"/>
      <c r="S40" s="78"/>
      <c r="T40" s="223"/>
      <c r="U40" s="224"/>
      <c r="V40" s="74"/>
      <c r="W40" s="71"/>
      <c r="X40" s="129"/>
    </row>
    <row r="41" spans="1:26" ht="15" customHeight="1">
      <c r="A41" s="234" t="s">
        <v>89</v>
      </c>
      <c r="B41" s="235"/>
      <c r="C41" s="235"/>
      <c r="D41" s="235"/>
      <c r="E41" s="236"/>
      <c r="F41" s="166" t="s">
        <v>20</v>
      </c>
      <c r="G41" s="167"/>
      <c r="H41" s="167"/>
      <c r="I41" s="167"/>
      <c r="J41" s="167"/>
      <c r="K41" s="168"/>
      <c r="L41" s="88" t="s">
        <v>68</v>
      </c>
      <c r="M41" s="89"/>
      <c r="N41" s="90"/>
      <c r="O41" s="88" t="s">
        <v>66</v>
      </c>
      <c r="P41" s="90"/>
      <c r="Q41" s="88" t="s">
        <v>69</v>
      </c>
      <c r="R41" s="76"/>
      <c r="S41" s="76"/>
      <c r="T41" s="76" t="s">
        <v>67</v>
      </c>
      <c r="U41" s="76"/>
      <c r="V41" s="76"/>
      <c r="W41" s="69" t="s">
        <v>90</v>
      </c>
      <c r="X41" s="128"/>
    </row>
    <row r="42" spans="1:26" ht="15" customHeight="1">
      <c r="A42" s="237"/>
      <c r="B42" s="238"/>
      <c r="C42" s="238"/>
      <c r="D42" s="238"/>
      <c r="E42" s="239"/>
      <c r="F42" s="169"/>
      <c r="G42" s="170"/>
      <c r="H42" s="170"/>
      <c r="I42" s="170"/>
      <c r="J42" s="170"/>
      <c r="K42" s="171"/>
      <c r="L42" s="91"/>
      <c r="M42" s="92"/>
      <c r="N42" s="90"/>
      <c r="O42" s="91"/>
      <c r="P42" s="90"/>
      <c r="Q42" s="88"/>
      <c r="R42" s="76"/>
      <c r="S42" s="76"/>
      <c r="T42" s="76"/>
      <c r="U42" s="76"/>
      <c r="V42" s="76"/>
      <c r="W42" s="71"/>
      <c r="X42" s="129"/>
    </row>
    <row r="43" spans="1:26" ht="13.5" customHeight="1">
      <c r="A43" s="101" t="s">
        <v>91</v>
      </c>
      <c r="B43" s="102"/>
      <c r="C43" s="102"/>
      <c r="D43" s="103" t="s">
        <v>97</v>
      </c>
      <c r="E43" s="103"/>
      <c r="F43" s="79"/>
      <c r="G43" s="80"/>
      <c r="H43" s="80"/>
      <c r="I43" s="80"/>
      <c r="J43" s="80"/>
      <c r="K43" s="81"/>
      <c r="L43" s="85"/>
      <c r="M43" s="86"/>
      <c r="N43" s="87"/>
      <c r="O43" s="85"/>
      <c r="P43" s="87"/>
      <c r="Q43" s="77" t="e">
        <f>(O43*0.001)/L43</f>
        <v>#DIV/0!</v>
      </c>
      <c r="R43" s="78"/>
      <c r="S43" s="78"/>
      <c r="T43" s="116">
        <v>0.6</v>
      </c>
      <c r="U43" s="117"/>
      <c r="V43" s="73" t="s">
        <v>65</v>
      </c>
      <c r="W43" s="69" t="e">
        <f>IF(Q43&gt;=T43,"OK","NG")</f>
        <v>#DIV/0!</v>
      </c>
      <c r="X43" s="128"/>
    </row>
    <row r="44" spans="1:26" ht="13.5" customHeight="1">
      <c r="A44" s="101"/>
      <c r="B44" s="102"/>
      <c r="C44" s="102"/>
      <c r="D44" s="103"/>
      <c r="E44" s="103"/>
      <c r="F44" s="82"/>
      <c r="G44" s="83"/>
      <c r="H44" s="83"/>
      <c r="I44" s="83"/>
      <c r="J44" s="83"/>
      <c r="K44" s="84"/>
      <c r="L44" s="85"/>
      <c r="M44" s="86"/>
      <c r="N44" s="87"/>
      <c r="O44" s="85"/>
      <c r="P44" s="87"/>
      <c r="Q44" s="77"/>
      <c r="R44" s="78"/>
      <c r="S44" s="78"/>
      <c r="T44" s="118"/>
      <c r="U44" s="119"/>
      <c r="V44" s="74"/>
      <c r="W44" s="71"/>
      <c r="X44" s="129"/>
    </row>
    <row r="45" spans="1:26" ht="13.5" customHeight="1">
      <c r="A45" s="101"/>
      <c r="B45" s="102"/>
      <c r="C45" s="102"/>
      <c r="D45" s="103" t="s">
        <v>98</v>
      </c>
      <c r="E45" s="103"/>
      <c r="F45" s="79"/>
      <c r="G45" s="80"/>
      <c r="H45" s="80"/>
      <c r="I45" s="80"/>
      <c r="J45" s="80"/>
      <c r="K45" s="81"/>
      <c r="L45" s="85"/>
      <c r="M45" s="86"/>
      <c r="N45" s="87"/>
      <c r="O45" s="85"/>
      <c r="P45" s="87"/>
      <c r="Q45" s="115" t="e">
        <f>(O45*0.001)/L45</f>
        <v>#DIV/0!</v>
      </c>
      <c r="R45" s="78"/>
      <c r="S45" s="78"/>
      <c r="T45" s="116">
        <v>0.6</v>
      </c>
      <c r="U45" s="117"/>
      <c r="V45" s="73" t="s">
        <v>65</v>
      </c>
      <c r="W45" s="69" t="e">
        <f>IF(Q45&gt;=T45,"OK","NG")</f>
        <v>#DIV/0!</v>
      </c>
      <c r="X45" s="128"/>
    </row>
    <row r="46" spans="1:26" ht="13.5" customHeight="1">
      <c r="A46" s="101"/>
      <c r="B46" s="102"/>
      <c r="C46" s="102"/>
      <c r="D46" s="103"/>
      <c r="E46" s="103"/>
      <c r="F46" s="82"/>
      <c r="G46" s="83"/>
      <c r="H46" s="83"/>
      <c r="I46" s="83"/>
      <c r="J46" s="83"/>
      <c r="K46" s="84"/>
      <c r="L46" s="85"/>
      <c r="M46" s="86"/>
      <c r="N46" s="87"/>
      <c r="O46" s="85"/>
      <c r="P46" s="87"/>
      <c r="Q46" s="115"/>
      <c r="R46" s="78"/>
      <c r="S46" s="78"/>
      <c r="T46" s="118"/>
      <c r="U46" s="119"/>
      <c r="V46" s="74"/>
      <c r="W46" s="71"/>
      <c r="X46" s="129"/>
    </row>
    <row r="47" spans="1:26" ht="17.45" customHeight="1" thickBot="1">
      <c r="A47" s="240" t="s">
        <v>94</v>
      </c>
      <c r="B47" s="241"/>
      <c r="C47" s="241"/>
      <c r="D47" s="241"/>
      <c r="E47" s="242"/>
      <c r="F47" s="162" t="s">
        <v>95</v>
      </c>
      <c r="G47" s="163"/>
      <c r="H47" s="245" t="s">
        <v>96</v>
      </c>
      <c r="I47" s="245"/>
      <c r="J47" s="245"/>
      <c r="K47" s="245"/>
      <c r="L47" s="245"/>
      <c r="M47" s="245"/>
      <c r="N47" s="245"/>
      <c r="O47" s="245"/>
      <c r="P47" s="245"/>
      <c r="Q47" s="245"/>
      <c r="R47" s="245"/>
      <c r="S47" s="245"/>
      <c r="T47" s="245"/>
      <c r="U47" s="245"/>
      <c r="V47" s="246"/>
      <c r="W47" s="243" t="str">
        <f>IF(F47="適合","OK","NG")</f>
        <v>NG</v>
      </c>
      <c r="X47" s="244"/>
      <c r="Z47" s="1" t="s">
        <v>102</v>
      </c>
    </row>
    <row r="48" spans="1:26" ht="7.5" customHeight="1">
      <c r="A48" s="21"/>
      <c r="B48" s="21"/>
      <c r="C48" s="21"/>
      <c r="D48" s="21"/>
      <c r="E48" s="21"/>
      <c r="F48" s="21"/>
      <c r="G48" s="21"/>
      <c r="H48" s="21"/>
      <c r="I48" s="22"/>
      <c r="J48" s="22"/>
      <c r="K48" s="22"/>
      <c r="L48" s="22"/>
      <c r="M48" s="22"/>
      <c r="N48" s="22"/>
      <c r="O48" s="23"/>
      <c r="P48" s="23"/>
      <c r="Q48" s="23"/>
      <c r="R48" s="23"/>
      <c r="S48" s="23"/>
      <c r="T48" s="24"/>
      <c r="U48" s="22"/>
      <c r="V48" s="22"/>
      <c r="W48" s="12"/>
      <c r="X48" s="12"/>
    </row>
    <row r="49" spans="1:26" ht="15" customHeight="1" thickBot="1">
      <c r="A49" s="12" t="s">
        <v>38</v>
      </c>
      <c r="W49" s="12"/>
      <c r="X49" s="12"/>
    </row>
    <row r="50" spans="1:26" ht="17.25" customHeight="1">
      <c r="A50" s="111" t="s">
        <v>27</v>
      </c>
      <c r="B50" s="112"/>
      <c r="C50" s="112"/>
      <c r="D50" s="112"/>
      <c r="E50" s="112"/>
      <c r="F50" s="105" t="s">
        <v>73</v>
      </c>
      <c r="G50" s="106"/>
      <c r="H50" s="106"/>
      <c r="I50" s="106"/>
      <c r="J50" s="106"/>
      <c r="K50" s="106"/>
      <c r="L50" s="106"/>
      <c r="M50" s="106"/>
      <c r="N50" s="106"/>
      <c r="O50" s="106"/>
      <c r="P50" s="106"/>
      <c r="Q50" s="106"/>
      <c r="R50" s="106"/>
      <c r="S50" s="106"/>
      <c r="T50" s="106"/>
      <c r="U50" s="106"/>
      <c r="V50" s="106"/>
      <c r="W50" s="106"/>
      <c r="X50" s="107"/>
    </row>
    <row r="51" spans="1:26" ht="17.25" customHeight="1" thickBot="1">
      <c r="A51" s="113"/>
      <c r="B51" s="114"/>
      <c r="C51" s="114"/>
      <c r="D51" s="114"/>
      <c r="E51" s="114"/>
      <c r="F51" s="108"/>
      <c r="G51" s="109"/>
      <c r="H51" s="109"/>
      <c r="I51" s="109"/>
      <c r="J51" s="109"/>
      <c r="K51" s="109"/>
      <c r="L51" s="109"/>
      <c r="M51" s="109"/>
      <c r="N51" s="109"/>
      <c r="O51" s="109"/>
      <c r="P51" s="109"/>
      <c r="Q51" s="109"/>
      <c r="R51" s="109"/>
      <c r="S51" s="109"/>
      <c r="T51" s="109"/>
      <c r="U51" s="109"/>
      <c r="V51" s="109"/>
      <c r="W51" s="109"/>
      <c r="X51" s="110"/>
    </row>
    <row r="52" spans="1:26" ht="7.5" customHeight="1" thickBot="1">
      <c r="W52" s="12"/>
      <c r="X52" s="12"/>
    </row>
    <row r="53" spans="1:26" ht="15" customHeight="1">
      <c r="A53" s="120" t="s">
        <v>12</v>
      </c>
      <c r="B53" s="121"/>
      <c r="C53" s="122"/>
      <c r="D53" s="178" t="s">
        <v>35</v>
      </c>
      <c r="E53" s="179"/>
      <c r="F53" s="179"/>
      <c r="G53" s="179"/>
      <c r="H53" s="179"/>
      <c r="I53" s="179"/>
      <c r="J53" s="179"/>
      <c r="K53" s="179"/>
      <c r="L53" s="179"/>
      <c r="M53" s="179"/>
      <c r="N53" s="179"/>
      <c r="O53" s="179"/>
      <c r="P53" s="179"/>
      <c r="Q53" s="179"/>
      <c r="R53" s="179"/>
      <c r="S53" s="180"/>
      <c r="T53" s="104" t="s">
        <v>21</v>
      </c>
      <c r="U53" s="104"/>
      <c r="V53" s="104"/>
      <c r="W53" s="217" t="s">
        <v>70</v>
      </c>
      <c r="X53" s="155"/>
    </row>
    <row r="54" spans="1:26" ht="15" customHeight="1">
      <c r="A54" s="123"/>
      <c r="B54" s="124"/>
      <c r="C54" s="125"/>
      <c r="D54" s="69" t="s">
        <v>31</v>
      </c>
      <c r="E54" s="70"/>
      <c r="F54" s="70"/>
      <c r="G54" s="70"/>
      <c r="H54" s="70"/>
      <c r="I54" s="70"/>
      <c r="J54" s="70"/>
      <c r="K54" s="70"/>
      <c r="L54" s="70"/>
      <c r="M54" s="174"/>
      <c r="N54" s="102" t="s">
        <v>33</v>
      </c>
      <c r="O54" s="102"/>
      <c r="P54" s="102"/>
      <c r="Q54" s="102" t="s">
        <v>32</v>
      </c>
      <c r="R54" s="102"/>
      <c r="S54" s="102"/>
      <c r="T54" s="102" t="s">
        <v>109</v>
      </c>
      <c r="U54" s="102"/>
      <c r="V54" s="102"/>
      <c r="W54" s="218"/>
      <c r="X54" s="219"/>
    </row>
    <row r="55" spans="1:26" ht="15" customHeight="1">
      <c r="A55" s="126"/>
      <c r="B55" s="72"/>
      <c r="C55" s="127"/>
      <c r="D55" s="71"/>
      <c r="E55" s="72"/>
      <c r="F55" s="72"/>
      <c r="G55" s="72"/>
      <c r="H55" s="72"/>
      <c r="I55" s="72"/>
      <c r="J55" s="72"/>
      <c r="K55" s="72"/>
      <c r="L55" s="72"/>
      <c r="M55" s="127"/>
      <c r="N55" s="102"/>
      <c r="O55" s="102"/>
      <c r="P55" s="102"/>
      <c r="Q55" s="102"/>
      <c r="R55" s="102"/>
      <c r="S55" s="102"/>
      <c r="T55" s="102"/>
      <c r="U55" s="102"/>
      <c r="V55" s="102"/>
      <c r="W55" s="71"/>
      <c r="X55" s="129"/>
    </row>
    <row r="56" spans="1:26" ht="15" customHeight="1">
      <c r="A56" s="173" t="s">
        <v>29</v>
      </c>
      <c r="B56" s="70"/>
      <c r="C56" s="174"/>
      <c r="D56" s="190" t="s">
        <v>34</v>
      </c>
      <c r="E56" s="191"/>
      <c r="F56" s="181"/>
      <c r="G56" s="182"/>
      <c r="H56" s="182"/>
      <c r="I56" s="182"/>
      <c r="J56" s="182"/>
      <c r="K56" s="182"/>
      <c r="L56" s="182"/>
      <c r="M56" s="183"/>
      <c r="N56" s="192"/>
      <c r="O56" s="192"/>
      <c r="P56" s="192"/>
      <c r="Q56" s="194" t="s">
        <v>108</v>
      </c>
      <c r="R56" s="194"/>
      <c r="S56" s="194"/>
      <c r="T56" s="69">
        <v>4.7</v>
      </c>
      <c r="U56" s="70"/>
      <c r="V56" s="73" t="s">
        <v>64</v>
      </c>
      <c r="W56" s="211" t="str">
        <f>IF(N56&lt;=T56,"OK","NG")</f>
        <v>OK</v>
      </c>
      <c r="X56" s="212"/>
      <c r="Z56" s="1" t="s">
        <v>99</v>
      </c>
    </row>
    <row r="57" spans="1:26" ht="15" customHeight="1">
      <c r="A57" s="126"/>
      <c r="B57" s="72"/>
      <c r="C57" s="127"/>
      <c r="D57" s="196" t="s">
        <v>30</v>
      </c>
      <c r="E57" s="197"/>
      <c r="F57" s="184"/>
      <c r="G57" s="185"/>
      <c r="H57" s="185"/>
      <c r="I57" s="185"/>
      <c r="J57" s="185"/>
      <c r="K57" s="185"/>
      <c r="L57" s="185"/>
      <c r="M57" s="186"/>
      <c r="N57" s="192"/>
      <c r="O57" s="192"/>
      <c r="P57" s="192"/>
      <c r="Q57" s="194"/>
      <c r="R57" s="194"/>
      <c r="S57" s="194"/>
      <c r="T57" s="71"/>
      <c r="U57" s="72"/>
      <c r="V57" s="74"/>
      <c r="W57" s="213"/>
      <c r="X57" s="214"/>
    </row>
    <row r="58" spans="1:26" ht="15" customHeight="1">
      <c r="A58" s="173" t="s">
        <v>28</v>
      </c>
      <c r="B58" s="70"/>
      <c r="C58" s="174"/>
      <c r="D58" s="190" t="s">
        <v>34</v>
      </c>
      <c r="E58" s="191"/>
      <c r="F58" s="181"/>
      <c r="G58" s="182"/>
      <c r="H58" s="182"/>
      <c r="I58" s="182"/>
      <c r="J58" s="182"/>
      <c r="K58" s="182"/>
      <c r="L58" s="182"/>
      <c r="M58" s="183"/>
      <c r="N58" s="192"/>
      <c r="O58" s="192"/>
      <c r="P58" s="192"/>
      <c r="Q58" s="194" t="s">
        <v>108</v>
      </c>
      <c r="R58" s="194"/>
      <c r="S58" s="194"/>
      <c r="T58" s="69">
        <v>4.7</v>
      </c>
      <c r="U58" s="70"/>
      <c r="V58" s="73" t="s">
        <v>64</v>
      </c>
      <c r="W58" s="211" t="str">
        <f>IF(N58&lt;=T58,"OK","NG")</f>
        <v>OK</v>
      </c>
      <c r="X58" s="212"/>
    </row>
    <row r="59" spans="1:26" ht="15" customHeight="1" thickBot="1">
      <c r="A59" s="156"/>
      <c r="B59" s="157"/>
      <c r="C59" s="175"/>
      <c r="D59" s="176" t="s">
        <v>30</v>
      </c>
      <c r="E59" s="177"/>
      <c r="F59" s="187"/>
      <c r="G59" s="188"/>
      <c r="H59" s="188"/>
      <c r="I59" s="188"/>
      <c r="J59" s="188"/>
      <c r="K59" s="188"/>
      <c r="L59" s="188"/>
      <c r="M59" s="189"/>
      <c r="N59" s="193"/>
      <c r="O59" s="193"/>
      <c r="P59" s="193"/>
      <c r="Q59" s="195"/>
      <c r="R59" s="195"/>
      <c r="S59" s="195"/>
      <c r="T59" s="207"/>
      <c r="U59" s="157"/>
      <c r="V59" s="208"/>
      <c r="W59" s="215"/>
      <c r="X59" s="216"/>
    </row>
  </sheetData>
  <mergeCells count="159">
    <mergeCell ref="A47:E47"/>
    <mergeCell ref="W47:X47"/>
    <mergeCell ref="H47:V47"/>
    <mergeCell ref="F47:G47"/>
    <mergeCell ref="V58:V59"/>
    <mergeCell ref="A58:C59"/>
    <mergeCell ref="A56:C57"/>
    <mergeCell ref="F50:X51"/>
    <mergeCell ref="A53:C55"/>
    <mergeCell ref="D53:S53"/>
    <mergeCell ref="T53:V53"/>
    <mergeCell ref="W53:X55"/>
    <mergeCell ref="D54:M55"/>
    <mergeCell ref="N54:P55"/>
    <mergeCell ref="Q54:S55"/>
    <mergeCell ref="T54:V55"/>
    <mergeCell ref="W58:X59"/>
    <mergeCell ref="D59:E59"/>
    <mergeCell ref="F59:M59"/>
    <mergeCell ref="D58:E58"/>
    <mergeCell ref="F58:M58"/>
    <mergeCell ref="N58:P59"/>
    <mergeCell ref="Q58:S59"/>
    <mergeCell ref="T58:U59"/>
    <mergeCell ref="A50:E51"/>
    <mergeCell ref="V56:V57"/>
    <mergeCell ref="W56:X57"/>
    <mergeCell ref="D57:E57"/>
    <mergeCell ref="F57:M57"/>
    <mergeCell ref="D56:E56"/>
    <mergeCell ref="F56:M56"/>
    <mergeCell ref="N56:P57"/>
    <mergeCell ref="Q56:S57"/>
    <mergeCell ref="T56:U57"/>
    <mergeCell ref="F45:K46"/>
    <mergeCell ref="L45:N46"/>
    <mergeCell ref="O45:P46"/>
    <mergeCell ref="T33:U34"/>
    <mergeCell ref="V33:V34"/>
    <mergeCell ref="W33:X34"/>
    <mergeCell ref="D35:E36"/>
    <mergeCell ref="Q35:S36"/>
    <mergeCell ref="T35:U36"/>
    <mergeCell ref="V35:V36"/>
    <mergeCell ref="T45:U46"/>
    <mergeCell ref="V45:V46"/>
    <mergeCell ref="W45:X46"/>
    <mergeCell ref="T39:U40"/>
    <mergeCell ref="V39:V40"/>
    <mergeCell ref="W39:X40"/>
    <mergeCell ref="D43:E44"/>
    <mergeCell ref="Q43:S44"/>
    <mergeCell ref="T43:U44"/>
    <mergeCell ref="D39:E40"/>
    <mergeCell ref="Q39:S40"/>
    <mergeCell ref="A37:C38"/>
    <mergeCell ref="D37:E38"/>
    <mergeCell ref="Q37:S38"/>
    <mergeCell ref="T37:U38"/>
    <mergeCell ref="V37:V38"/>
    <mergeCell ref="W37:X38"/>
    <mergeCell ref="F37:P38"/>
    <mergeCell ref="F43:K44"/>
    <mergeCell ref="L43:N44"/>
    <mergeCell ref="O43:P44"/>
    <mergeCell ref="F41:K42"/>
    <mergeCell ref="L41:N42"/>
    <mergeCell ref="O41:P42"/>
    <mergeCell ref="Q41:S42"/>
    <mergeCell ref="T41:V42"/>
    <mergeCell ref="A41:E42"/>
    <mergeCell ref="W41:X42"/>
    <mergeCell ref="W43:X44"/>
    <mergeCell ref="A43:C46"/>
    <mergeCell ref="A39:C40"/>
    <mergeCell ref="F39:P40"/>
    <mergeCell ref="V43:V44"/>
    <mergeCell ref="D45:E46"/>
    <mergeCell ref="Q45:S46"/>
    <mergeCell ref="A33:C36"/>
    <mergeCell ref="D33:E34"/>
    <mergeCell ref="Q33:S34"/>
    <mergeCell ref="F33:P34"/>
    <mergeCell ref="F35:P36"/>
    <mergeCell ref="W29:X30"/>
    <mergeCell ref="D31:E32"/>
    <mergeCell ref="Q31:S32"/>
    <mergeCell ref="T31:U32"/>
    <mergeCell ref="V31:V32"/>
    <mergeCell ref="W31:X32"/>
    <mergeCell ref="F29:P30"/>
    <mergeCell ref="F31:P32"/>
    <mergeCell ref="A29:C32"/>
    <mergeCell ref="D29:E30"/>
    <mergeCell ref="Q29:S30"/>
    <mergeCell ref="T29:U30"/>
    <mergeCell ref="V29:V30"/>
    <mergeCell ref="W35:X36"/>
    <mergeCell ref="T27:U28"/>
    <mergeCell ref="F27:P28"/>
    <mergeCell ref="W23:X24"/>
    <mergeCell ref="A25:C28"/>
    <mergeCell ref="D25:E26"/>
    <mergeCell ref="Q25:S26"/>
    <mergeCell ref="T25:U26"/>
    <mergeCell ref="V25:V26"/>
    <mergeCell ref="W25:X26"/>
    <mergeCell ref="F23:P24"/>
    <mergeCell ref="F25:P26"/>
    <mergeCell ref="V27:V28"/>
    <mergeCell ref="W27:X28"/>
    <mergeCell ref="D27:E28"/>
    <mergeCell ref="Q27:S28"/>
    <mergeCell ref="T21:U22"/>
    <mergeCell ref="V21:V22"/>
    <mergeCell ref="W21:X22"/>
    <mergeCell ref="D23:E24"/>
    <mergeCell ref="Q23:S24"/>
    <mergeCell ref="T23:U24"/>
    <mergeCell ref="V23:V24"/>
    <mergeCell ref="A21:C24"/>
    <mergeCell ref="D21:E22"/>
    <mergeCell ref="Q21:S22"/>
    <mergeCell ref="F21:P22"/>
    <mergeCell ref="W17:X18"/>
    <mergeCell ref="D19:E20"/>
    <mergeCell ref="Q19:S20"/>
    <mergeCell ref="T19:U20"/>
    <mergeCell ref="V19:V20"/>
    <mergeCell ref="W19:X20"/>
    <mergeCell ref="T15:V16"/>
    <mergeCell ref="A17:C20"/>
    <mergeCell ref="D17:E18"/>
    <mergeCell ref="Q17:S18"/>
    <mergeCell ref="T17:U18"/>
    <mergeCell ref="V17:V18"/>
    <mergeCell ref="F15:P16"/>
    <mergeCell ref="F17:P18"/>
    <mergeCell ref="F19:P20"/>
    <mergeCell ref="P1:R2"/>
    <mergeCell ref="S1:X1"/>
    <mergeCell ref="S2:U2"/>
    <mergeCell ref="V2:X2"/>
    <mergeCell ref="A4:E4"/>
    <mergeCell ref="F4:X4"/>
    <mergeCell ref="A9:E12"/>
    <mergeCell ref="F9:X12"/>
    <mergeCell ref="A14:E16"/>
    <mergeCell ref="F14:S14"/>
    <mergeCell ref="T14:V14"/>
    <mergeCell ref="W14:X16"/>
    <mergeCell ref="Q15:S16"/>
    <mergeCell ref="A5:E5"/>
    <mergeCell ref="F5:H5"/>
    <mergeCell ref="I5:M5"/>
    <mergeCell ref="N5:P5"/>
    <mergeCell ref="Q5:X5"/>
    <mergeCell ref="A6:E6"/>
    <mergeCell ref="A1:O2"/>
  </mergeCells>
  <phoneticPr fontId="1"/>
  <conditionalFormatting sqref="N56:P57">
    <cfRule type="cellIs" dxfId="13" priority="25" operator="greaterThan">
      <formula>$T$56</formula>
    </cfRule>
  </conditionalFormatting>
  <conditionalFormatting sqref="N58:P59">
    <cfRule type="cellIs" dxfId="12" priority="24" operator="greaterThan">
      <formula>$T$58</formula>
    </cfRule>
  </conditionalFormatting>
  <conditionalFormatting sqref="Q17:S18 Q21:S22 Q25:S26 Q29:S30 Q33:S34 Q37:S38">
    <cfRule type="cellIs" dxfId="11" priority="23" operator="lessThan">
      <formula>$T$17</formula>
    </cfRule>
  </conditionalFormatting>
  <conditionalFormatting sqref="Q19:S20 Q23:S24 Q27:S28 Q31:S32 Q35:S36 Q39:S40">
    <cfRule type="cellIs" dxfId="10" priority="22" operator="lessThan">
      <formula>$T$19</formula>
    </cfRule>
  </conditionalFormatting>
  <conditionalFormatting sqref="Q43:S44">
    <cfRule type="cellIs" dxfId="9" priority="3" operator="lessThan">
      <formula>$T$43</formula>
    </cfRule>
  </conditionalFormatting>
  <conditionalFormatting sqref="Q45:S46">
    <cfRule type="cellIs" dxfId="8" priority="2" operator="lessThan">
      <formula>$T$45</formula>
    </cfRule>
  </conditionalFormatting>
  <conditionalFormatting sqref="Q56:S59">
    <cfRule type="cellIs" dxfId="7" priority="26" operator="greaterThan">
      <formula>#REF!</formula>
    </cfRule>
  </conditionalFormatting>
  <conditionalFormatting sqref="W17:X40">
    <cfRule type="cellIs" dxfId="6" priority="6" operator="equal">
      <formula>"NG"</formula>
    </cfRule>
  </conditionalFormatting>
  <conditionalFormatting sqref="W43:X46 W47">
    <cfRule type="cellIs" dxfId="5" priority="1" operator="equal">
      <formula>"NG"</formula>
    </cfRule>
  </conditionalFormatting>
  <conditionalFormatting sqref="W56:X59">
    <cfRule type="cellIs" dxfId="4" priority="4" operator="equal">
      <formula>"NG"</formula>
    </cfRule>
  </conditionalFormatting>
  <dataValidations count="2">
    <dataValidation type="list" allowBlank="1" showInputMessage="1" showErrorMessage="1" sqref="G6:G7 J7 T48 O6:O7 K6" xr:uid="{ACE15C0E-745E-4718-BB8C-DBF0E27A3D4D}">
      <formula1>"■,□"</formula1>
    </dataValidation>
    <dataValidation type="list" allowBlank="1" showInputMessage="1" showErrorMessage="1" sqref="F47:G47" xr:uid="{985CA99A-B768-434C-997D-B4338B59B203}">
      <formula1>"　,適合,不適"</formula1>
    </dataValidation>
  </dataValidations>
  <pageMargins left="0.78740157480314965" right="0.39370078740157483" top="0.39370078740157483" bottom="0.19685039370078741" header="0.31496062992125984" footer="0.31496062992125984"/>
  <pageSetup paperSize="9" scale="98"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E8EFF-6FBA-465C-AAD7-AB0B3E6CA6E8}">
  <dimension ref="A1:AH237"/>
  <sheetViews>
    <sheetView view="pageBreakPreview" zoomScaleNormal="100" zoomScaleSheetLayoutView="100" workbookViewId="0">
      <selection activeCell="AO12" sqref="AO12"/>
    </sheetView>
  </sheetViews>
  <sheetFormatPr defaultColWidth="9" defaultRowHeight="13.5"/>
  <cols>
    <col min="1" max="6" width="3.375" style="60" customWidth="1"/>
    <col min="7" max="7" width="3.5" style="60" customWidth="1"/>
    <col min="8" max="33" width="3.375" style="60" customWidth="1"/>
    <col min="34" max="16384" width="9" style="60"/>
  </cols>
  <sheetData>
    <row r="1" spans="1:34" ht="15" customHeight="1">
      <c r="A1" s="152" t="s">
        <v>131</v>
      </c>
      <c r="B1" s="152"/>
      <c r="C1" s="152"/>
      <c r="D1" s="152"/>
      <c r="E1" s="152"/>
      <c r="F1" s="152"/>
      <c r="G1" s="152"/>
      <c r="H1" s="152"/>
      <c r="I1" s="152"/>
      <c r="J1" s="152"/>
      <c r="K1" s="152"/>
      <c r="L1" s="152"/>
      <c r="M1" s="152"/>
      <c r="N1" s="152"/>
      <c r="O1" s="152"/>
      <c r="P1" s="152"/>
      <c r="Q1" s="152"/>
      <c r="R1" s="152"/>
      <c r="S1" s="152"/>
      <c r="T1" s="153"/>
      <c r="U1" s="297" t="s">
        <v>126</v>
      </c>
      <c r="V1" s="298"/>
      <c r="W1" s="298"/>
      <c r="X1" s="298"/>
      <c r="Y1" s="298"/>
      <c r="Z1" s="299"/>
      <c r="AA1" s="133" t="s">
        <v>0</v>
      </c>
      <c r="AB1" s="104"/>
      <c r="AC1" s="104"/>
      <c r="AD1" s="104"/>
      <c r="AE1" s="104"/>
      <c r="AF1" s="134"/>
    </row>
    <row r="2" spans="1:34" ht="15" customHeight="1" thickBot="1">
      <c r="A2" s="152"/>
      <c r="B2" s="152"/>
      <c r="C2" s="152"/>
      <c r="D2" s="152"/>
      <c r="E2" s="152"/>
      <c r="F2" s="152"/>
      <c r="G2" s="152"/>
      <c r="H2" s="152"/>
      <c r="I2" s="152"/>
      <c r="J2" s="152"/>
      <c r="K2" s="152"/>
      <c r="L2" s="152"/>
      <c r="M2" s="152"/>
      <c r="N2" s="152"/>
      <c r="O2" s="152"/>
      <c r="P2" s="152"/>
      <c r="Q2" s="152"/>
      <c r="R2" s="152"/>
      <c r="S2" s="152"/>
      <c r="T2" s="153"/>
      <c r="U2" s="300"/>
      <c r="V2" s="301"/>
      <c r="W2" s="301"/>
      <c r="X2" s="301"/>
      <c r="Y2" s="301"/>
      <c r="Z2" s="302"/>
      <c r="AA2" s="135" t="s">
        <v>13</v>
      </c>
      <c r="AB2" s="136"/>
      <c r="AC2" s="136"/>
      <c r="AD2" s="136" t="s">
        <v>14</v>
      </c>
      <c r="AE2" s="136"/>
      <c r="AF2" s="137"/>
      <c r="AH2" s="1" t="s">
        <v>110</v>
      </c>
    </row>
    <row r="3" spans="1:34" ht="15" customHeight="1" thickBot="1">
      <c r="A3" s="61"/>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row>
    <row r="4" spans="1:34" s="1" customFormat="1" ht="15" customHeight="1">
      <c r="A4" s="133" t="s">
        <v>1</v>
      </c>
      <c r="B4" s="104"/>
      <c r="C4" s="104"/>
      <c r="D4" s="104"/>
      <c r="E4" s="104"/>
      <c r="F4" s="146"/>
      <c r="G4" s="147"/>
      <c r="H4" s="147"/>
      <c r="I4" s="147"/>
      <c r="J4" s="147"/>
      <c r="K4" s="147"/>
      <c r="L4" s="147"/>
      <c r="M4" s="147"/>
      <c r="N4" s="147"/>
      <c r="O4" s="147"/>
      <c r="P4" s="147"/>
      <c r="Q4" s="147"/>
      <c r="R4" s="147"/>
      <c r="S4" s="147"/>
      <c r="T4" s="147"/>
      <c r="U4" s="147"/>
      <c r="V4" s="147"/>
      <c r="W4" s="147"/>
      <c r="X4" s="148"/>
      <c r="Y4" s="12"/>
      <c r="Z4" s="12"/>
      <c r="AA4" s="12"/>
      <c r="AB4" s="12"/>
      <c r="AC4" s="12"/>
      <c r="AD4" s="12"/>
      <c r="AE4" s="12"/>
      <c r="AF4" s="12"/>
      <c r="AH4" s="1" t="s">
        <v>100</v>
      </c>
    </row>
    <row r="5" spans="1:34" s="1" customFormat="1" ht="15" customHeight="1">
      <c r="A5" s="132" t="s">
        <v>6</v>
      </c>
      <c r="B5" s="131"/>
      <c r="C5" s="131"/>
      <c r="D5" s="131"/>
      <c r="E5" s="131"/>
      <c r="F5" s="142" t="s">
        <v>9</v>
      </c>
      <c r="G5" s="294"/>
      <c r="H5" s="295"/>
      <c r="I5" s="149"/>
      <c r="J5" s="150"/>
      <c r="K5" s="150"/>
      <c r="L5" s="150"/>
      <c r="M5" s="296"/>
      <c r="N5" s="142" t="s">
        <v>10</v>
      </c>
      <c r="O5" s="294"/>
      <c r="P5" s="295"/>
      <c r="Q5" s="149"/>
      <c r="R5" s="150"/>
      <c r="S5" s="150"/>
      <c r="T5" s="150"/>
      <c r="U5" s="150"/>
      <c r="V5" s="150"/>
      <c r="W5" s="150"/>
      <c r="X5" s="151"/>
      <c r="Y5" s="12"/>
      <c r="Z5" s="12"/>
      <c r="AA5" s="12"/>
      <c r="AB5" s="12"/>
      <c r="AC5" s="12"/>
      <c r="AD5" s="12"/>
      <c r="AE5" s="12"/>
      <c r="AF5" s="12"/>
    </row>
    <row r="6" spans="1:34" s="1" customFormat="1" ht="15" customHeight="1" thickBot="1">
      <c r="A6" s="135" t="s">
        <v>2</v>
      </c>
      <c r="B6" s="136"/>
      <c r="C6" s="136"/>
      <c r="D6" s="136"/>
      <c r="E6" s="136"/>
      <c r="F6" s="14"/>
      <c r="G6" s="2" t="s">
        <v>8</v>
      </c>
      <c r="H6" s="15" t="s">
        <v>3</v>
      </c>
      <c r="I6" s="16"/>
      <c r="J6" s="17"/>
      <c r="K6" s="2" t="s">
        <v>111</v>
      </c>
      <c r="L6" s="15" t="s">
        <v>4</v>
      </c>
      <c r="M6" s="17"/>
      <c r="N6" s="17"/>
      <c r="O6" s="2" t="s">
        <v>8</v>
      </c>
      <c r="P6" s="15" t="s">
        <v>5</v>
      </c>
      <c r="Q6" s="16"/>
      <c r="R6" s="17"/>
      <c r="S6" s="17"/>
      <c r="T6" s="17"/>
      <c r="U6" s="17"/>
      <c r="V6" s="17"/>
      <c r="W6" s="17"/>
      <c r="X6" s="18"/>
      <c r="Y6" s="12"/>
      <c r="Z6" s="12"/>
      <c r="AA6" s="12"/>
      <c r="AB6" s="12"/>
      <c r="AC6" s="12"/>
      <c r="AD6" s="12"/>
      <c r="AE6" s="12"/>
      <c r="AF6" s="12"/>
      <c r="AH6" s="1" t="s">
        <v>101</v>
      </c>
    </row>
    <row r="7" spans="1:34" s="1" customFormat="1" ht="15" customHeight="1">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row>
    <row r="8" spans="1:34" s="1" customFormat="1" ht="20.100000000000001" customHeight="1" thickBot="1">
      <c r="A8" s="62" t="s">
        <v>112</v>
      </c>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H8" s="63">
        <f>IF(U1="誘導仕様基準",2.9,4.7)</f>
        <v>4.7</v>
      </c>
    </row>
    <row r="9" spans="1:34" s="1" customFormat="1" ht="15" customHeight="1">
      <c r="A9" s="291" t="s">
        <v>35</v>
      </c>
      <c r="B9" s="179"/>
      <c r="C9" s="179"/>
      <c r="D9" s="179"/>
      <c r="E9" s="179"/>
      <c r="F9" s="179"/>
      <c r="G9" s="179"/>
      <c r="H9" s="179"/>
      <c r="I9" s="179"/>
      <c r="J9" s="179"/>
      <c r="K9" s="179"/>
      <c r="L9" s="179"/>
      <c r="M9" s="179"/>
      <c r="N9" s="179"/>
      <c r="O9" s="179"/>
      <c r="P9" s="179"/>
      <c r="Q9" s="179"/>
      <c r="R9" s="179"/>
      <c r="S9" s="179"/>
      <c r="T9" s="179"/>
      <c r="U9" s="179"/>
      <c r="V9" s="179"/>
      <c r="W9" s="179"/>
      <c r="X9" s="179"/>
      <c r="Y9" s="179"/>
      <c r="Z9" s="179"/>
      <c r="AA9" s="180"/>
      <c r="AB9" s="104" t="s">
        <v>21</v>
      </c>
      <c r="AC9" s="104"/>
      <c r="AD9" s="104"/>
      <c r="AE9" s="217" t="s">
        <v>36</v>
      </c>
      <c r="AF9" s="155"/>
    </row>
    <row r="10" spans="1:34" s="1" customFormat="1" ht="15" customHeight="1">
      <c r="A10" s="173" t="s">
        <v>113</v>
      </c>
      <c r="B10" s="70"/>
      <c r="C10" s="292"/>
      <c r="D10" s="70" t="s">
        <v>114</v>
      </c>
      <c r="E10" s="70"/>
      <c r="F10" s="70"/>
      <c r="G10" s="70"/>
      <c r="H10" s="174"/>
      <c r="I10" s="69" t="s">
        <v>115</v>
      </c>
      <c r="J10" s="70"/>
      <c r="K10" s="70"/>
      <c r="L10" s="70"/>
      <c r="M10" s="174"/>
      <c r="N10" s="69" t="s">
        <v>116</v>
      </c>
      <c r="O10" s="70"/>
      <c r="P10" s="70"/>
      <c r="Q10" s="70"/>
      <c r="R10" s="70"/>
      <c r="S10" s="174"/>
      <c r="T10" s="69" t="s">
        <v>117</v>
      </c>
      <c r="U10" s="70"/>
      <c r="V10" s="70"/>
      <c r="W10" s="70"/>
      <c r="X10" s="174"/>
      <c r="Y10" s="102" t="s">
        <v>33</v>
      </c>
      <c r="Z10" s="102"/>
      <c r="AA10" s="102"/>
      <c r="AB10" s="102" t="s">
        <v>33</v>
      </c>
      <c r="AC10" s="102"/>
      <c r="AD10" s="102"/>
      <c r="AE10" s="218"/>
      <c r="AF10" s="219"/>
    </row>
    <row r="11" spans="1:34" s="1" customFormat="1" ht="15" customHeight="1">
      <c r="A11" s="126"/>
      <c r="B11" s="72"/>
      <c r="C11" s="293"/>
      <c r="D11" s="72"/>
      <c r="E11" s="72"/>
      <c r="F11" s="72"/>
      <c r="G11" s="72"/>
      <c r="H11" s="127"/>
      <c r="I11" s="71"/>
      <c r="J11" s="72"/>
      <c r="K11" s="72"/>
      <c r="L11" s="72"/>
      <c r="M11" s="127"/>
      <c r="N11" s="71"/>
      <c r="O11" s="72"/>
      <c r="P11" s="72"/>
      <c r="Q11" s="72"/>
      <c r="R11" s="72"/>
      <c r="S11" s="127"/>
      <c r="T11" s="71"/>
      <c r="U11" s="72"/>
      <c r="V11" s="72"/>
      <c r="W11" s="72"/>
      <c r="X11" s="127"/>
      <c r="Y11" s="102"/>
      <c r="Z11" s="102"/>
      <c r="AA11" s="102"/>
      <c r="AB11" s="102"/>
      <c r="AC11" s="102"/>
      <c r="AD11" s="102"/>
      <c r="AE11" s="71"/>
      <c r="AF11" s="129"/>
    </row>
    <row r="12" spans="1:34" s="1" customFormat="1" ht="15" customHeight="1">
      <c r="A12" s="270"/>
      <c r="B12" s="271"/>
      <c r="C12" s="277"/>
      <c r="D12" s="276"/>
      <c r="E12" s="271"/>
      <c r="F12" s="271"/>
      <c r="G12" s="271"/>
      <c r="H12" s="272"/>
      <c r="I12" s="271"/>
      <c r="J12" s="271"/>
      <c r="K12" s="271"/>
      <c r="L12" s="271"/>
      <c r="M12" s="272"/>
      <c r="N12" s="276"/>
      <c r="O12" s="271"/>
      <c r="P12" s="271"/>
      <c r="Q12" s="271"/>
      <c r="R12" s="271"/>
      <c r="S12" s="272"/>
      <c r="T12" s="276"/>
      <c r="U12" s="271"/>
      <c r="V12" s="271"/>
      <c r="W12" s="271"/>
      <c r="X12" s="272"/>
      <c r="Y12" s="192"/>
      <c r="Z12" s="192"/>
      <c r="AA12" s="192"/>
      <c r="AB12" s="69">
        <f>AH8</f>
        <v>4.7</v>
      </c>
      <c r="AC12" s="70"/>
      <c r="AD12" s="73" t="s">
        <v>64</v>
      </c>
      <c r="AE12" s="211" t="str">
        <f>IF(Y12&lt;=AB12,"OK","NG")</f>
        <v>OK</v>
      </c>
      <c r="AF12" s="212"/>
      <c r="AH12" s="1" t="s">
        <v>110</v>
      </c>
    </row>
    <row r="13" spans="1:34" s="1" customFormat="1" ht="15" customHeight="1">
      <c r="A13" s="273"/>
      <c r="B13" s="274"/>
      <c r="C13" s="279"/>
      <c r="D13" s="278"/>
      <c r="E13" s="274"/>
      <c r="F13" s="274"/>
      <c r="G13" s="274"/>
      <c r="H13" s="275"/>
      <c r="I13" s="274"/>
      <c r="J13" s="274"/>
      <c r="K13" s="274"/>
      <c r="L13" s="274"/>
      <c r="M13" s="275"/>
      <c r="N13" s="278"/>
      <c r="O13" s="274"/>
      <c r="P13" s="274"/>
      <c r="Q13" s="274"/>
      <c r="R13" s="274"/>
      <c r="S13" s="275"/>
      <c r="T13" s="278"/>
      <c r="U13" s="274"/>
      <c r="V13" s="274"/>
      <c r="W13" s="274"/>
      <c r="X13" s="275"/>
      <c r="Y13" s="192"/>
      <c r="Z13" s="192"/>
      <c r="AA13" s="192"/>
      <c r="AB13" s="71"/>
      <c r="AC13" s="72"/>
      <c r="AD13" s="74"/>
      <c r="AE13" s="213"/>
      <c r="AF13" s="214"/>
      <c r="AH13" s="1" t="s">
        <v>100</v>
      </c>
    </row>
    <row r="14" spans="1:34" s="1" customFormat="1" ht="15" customHeight="1">
      <c r="A14" s="255"/>
      <c r="B14" s="256"/>
      <c r="C14" s="259"/>
      <c r="D14" s="276"/>
      <c r="E14" s="271"/>
      <c r="F14" s="271"/>
      <c r="G14" s="271"/>
      <c r="H14" s="272"/>
      <c r="I14" s="271"/>
      <c r="J14" s="271"/>
      <c r="K14" s="271"/>
      <c r="L14" s="271"/>
      <c r="M14" s="272"/>
      <c r="N14" s="276"/>
      <c r="O14" s="271"/>
      <c r="P14" s="271"/>
      <c r="Q14" s="271"/>
      <c r="R14" s="271"/>
      <c r="S14" s="272"/>
      <c r="T14" s="276"/>
      <c r="U14" s="271"/>
      <c r="V14" s="271"/>
      <c r="W14" s="271"/>
      <c r="X14" s="272"/>
      <c r="Y14" s="192"/>
      <c r="Z14" s="192"/>
      <c r="AA14" s="192"/>
      <c r="AB14" s="69">
        <f>AH8</f>
        <v>4.7</v>
      </c>
      <c r="AC14" s="70"/>
      <c r="AD14" s="73" t="s">
        <v>64</v>
      </c>
      <c r="AE14" s="211" t="str">
        <f>IF(T14&lt;=AB14,"OK","NG")</f>
        <v>OK</v>
      </c>
      <c r="AF14" s="212"/>
    </row>
    <row r="15" spans="1:34" s="1" customFormat="1" ht="15" customHeight="1" thickBot="1">
      <c r="A15" s="257"/>
      <c r="B15" s="258"/>
      <c r="C15" s="260"/>
      <c r="D15" s="288"/>
      <c r="E15" s="289"/>
      <c r="F15" s="289"/>
      <c r="G15" s="289"/>
      <c r="H15" s="290"/>
      <c r="I15" s="289"/>
      <c r="J15" s="289"/>
      <c r="K15" s="289"/>
      <c r="L15" s="289"/>
      <c r="M15" s="290"/>
      <c r="N15" s="288"/>
      <c r="O15" s="289"/>
      <c r="P15" s="289"/>
      <c r="Q15" s="289"/>
      <c r="R15" s="289"/>
      <c r="S15" s="290"/>
      <c r="T15" s="288"/>
      <c r="U15" s="289"/>
      <c r="V15" s="289"/>
      <c r="W15" s="289"/>
      <c r="X15" s="290"/>
      <c r="Y15" s="193"/>
      <c r="Z15" s="193"/>
      <c r="AA15" s="193"/>
      <c r="AB15" s="207"/>
      <c r="AC15" s="157"/>
      <c r="AD15" s="208"/>
      <c r="AE15" s="215"/>
      <c r="AF15" s="216"/>
    </row>
    <row r="16" spans="1:34" s="1" customFormat="1" ht="15" customHeight="1">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1:34" s="1" customFormat="1" ht="20.100000000000001" customHeight="1" thickBot="1">
      <c r="A17" s="62" t="s">
        <v>118</v>
      </c>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row>
    <row r="18" spans="1:34" s="1" customFormat="1" ht="15" customHeight="1">
      <c r="A18" s="120" t="s">
        <v>35</v>
      </c>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2"/>
      <c r="AB18" s="104" t="s">
        <v>21</v>
      </c>
      <c r="AC18" s="104"/>
      <c r="AD18" s="104"/>
      <c r="AE18" s="217" t="s">
        <v>36</v>
      </c>
      <c r="AF18" s="155"/>
    </row>
    <row r="19" spans="1:34" s="1" customFormat="1" ht="15" customHeight="1">
      <c r="A19" s="173" t="s">
        <v>119</v>
      </c>
      <c r="B19" s="70"/>
      <c r="C19" s="70"/>
      <c r="D19" s="174"/>
      <c r="E19" s="252" t="s">
        <v>114</v>
      </c>
      <c r="F19" s="282"/>
      <c r="G19" s="282"/>
      <c r="H19" s="282"/>
      <c r="I19" s="282"/>
      <c r="J19" s="282"/>
      <c r="K19" s="283"/>
      <c r="L19" s="252" t="s">
        <v>116</v>
      </c>
      <c r="M19" s="282"/>
      <c r="N19" s="282"/>
      <c r="O19" s="282"/>
      <c r="P19" s="282"/>
      <c r="Q19" s="282"/>
      <c r="R19" s="282"/>
      <c r="S19" s="282"/>
      <c r="T19" s="282"/>
      <c r="U19" s="282"/>
      <c r="V19" s="282"/>
      <c r="W19" s="282"/>
      <c r="X19" s="283"/>
      <c r="Y19" s="284" t="s">
        <v>33</v>
      </c>
      <c r="Z19" s="235"/>
      <c r="AA19" s="236"/>
      <c r="AB19" s="284" t="s">
        <v>33</v>
      </c>
      <c r="AC19" s="235"/>
      <c r="AD19" s="236"/>
      <c r="AE19" s="218"/>
      <c r="AF19" s="219"/>
    </row>
    <row r="20" spans="1:34" s="1" customFormat="1" ht="15" customHeight="1">
      <c r="A20" s="126"/>
      <c r="B20" s="72"/>
      <c r="C20" s="72"/>
      <c r="D20" s="127"/>
      <c r="E20" s="252" t="s">
        <v>113</v>
      </c>
      <c r="F20" s="282"/>
      <c r="G20" s="286"/>
      <c r="H20" s="282" t="s">
        <v>120</v>
      </c>
      <c r="I20" s="282"/>
      <c r="J20" s="282"/>
      <c r="K20" s="283"/>
      <c r="L20" s="252" t="s">
        <v>113</v>
      </c>
      <c r="M20" s="282"/>
      <c r="N20" s="286"/>
      <c r="O20" s="287" t="s">
        <v>121</v>
      </c>
      <c r="P20" s="282"/>
      <c r="Q20" s="282"/>
      <c r="R20" s="282"/>
      <c r="S20" s="282"/>
      <c r="T20" s="282"/>
      <c r="U20" s="286"/>
      <c r="V20" s="282" t="s">
        <v>122</v>
      </c>
      <c r="W20" s="282"/>
      <c r="X20" s="283"/>
      <c r="Y20" s="285"/>
      <c r="Z20" s="238"/>
      <c r="AA20" s="239"/>
      <c r="AB20" s="285"/>
      <c r="AC20" s="238"/>
      <c r="AD20" s="239"/>
      <c r="AE20" s="71"/>
      <c r="AF20" s="129"/>
    </row>
    <row r="21" spans="1:34" s="1" customFormat="1" ht="15" customHeight="1">
      <c r="A21" s="270"/>
      <c r="B21" s="271"/>
      <c r="C21" s="271"/>
      <c r="D21" s="272"/>
      <c r="E21" s="276"/>
      <c r="F21" s="271"/>
      <c r="G21" s="277"/>
      <c r="H21" s="271"/>
      <c r="I21" s="271"/>
      <c r="J21" s="271"/>
      <c r="K21" s="272"/>
      <c r="L21" s="276"/>
      <c r="M21" s="271"/>
      <c r="N21" s="277"/>
      <c r="O21" s="280"/>
      <c r="P21" s="271"/>
      <c r="Q21" s="277"/>
      <c r="R21" s="271"/>
      <c r="S21" s="271"/>
      <c r="T21" s="271"/>
      <c r="U21" s="277"/>
      <c r="V21" s="248"/>
      <c r="W21" s="250"/>
      <c r="X21" s="236" t="s">
        <v>123</v>
      </c>
      <c r="Y21" s="192"/>
      <c r="Z21" s="192"/>
      <c r="AA21" s="192"/>
      <c r="AB21" s="69">
        <f>AH8</f>
        <v>4.7</v>
      </c>
      <c r="AC21" s="70"/>
      <c r="AD21" s="73" t="s">
        <v>64</v>
      </c>
      <c r="AE21" s="211" t="str">
        <f>IF(Y21&lt;=AB21,"OK","NG")</f>
        <v>OK</v>
      </c>
      <c r="AF21" s="212"/>
      <c r="AH21" s="1" t="s">
        <v>110</v>
      </c>
    </row>
    <row r="22" spans="1:34" s="1" customFormat="1" ht="15" customHeight="1">
      <c r="A22" s="273"/>
      <c r="B22" s="274"/>
      <c r="C22" s="274"/>
      <c r="D22" s="275"/>
      <c r="E22" s="278"/>
      <c r="F22" s="274"/>
      <c r="G22" s="279"/>
      <c r="H22" s="274"/>
      <c r="I22" s="274"/>
      <c r="J22" s="274"/>
      <c r="K22" s="275"/>
      <c r="L22" s="278"/>
      <c r="M22" s="274"/>
      <c r="N22" s="279"/>
      <c r="O22" s="281"/>
      <c r="P22" s="274"/>
      <c r="Q22" s="279"/>
      <c r="R22" s="274"/>
      <c r="S22" s="274"/>
      <c r="T22" s="274"/>
      <c r="U22" s="279"/>
      <c r="V22" s="265"/>
      <c r="W22" s="266"/>
      <c r="X22" s="239"/>
      <c r="Y22" s="192"/>
      <c r="Z22" s="192"/>
      <c r="AA22" s="192"/>
      <c r="AB22" s="71"/>
      <c r="AC22" s="72"/>
      <c r="AD22" s="74"/>
      <c r="AE22" s="213"/>
      <c r="AF22" s="214"/>
      <c r="AH22" s="1" t="s">
        <v>100</v>
      </c>
    </row>
    <row r="23" spans="1:34" s="1" customFormat="1" ht="15" customHeight="1">
      <c r="A23" s="255"/>
      <c r="B23" s="256"/>
      <c r="C23" s="256"/>
      <c r="D23" s="256"/>
      <c r="E23" s="256"/>
      <c r="F23" s="256"/>
      <c r="G23" s="259"/>
      <c r="H23" s="261"/>
      <c r="I23" s="256"/>
      <c r="J23" s="256"/>
      <c r="K23" s="256"/>
      <c r="L23" s="256"/>
      <c r="M23" s="256"/>
      <c r="N23" s="259"/>
      <c r="O23" s="263"/>
      <c r="P23" s="256"/>
      <c r="Q23" s="259"/>
      <c r="R23" s="261"/>
      <c r="S23" s="256"/>
      <c r="T23" s="256"/>
      <c r="U23" s="259"/>
      <c r="V23" s="248"/>
      <c r="W23" s="250"/>
      <c r="X23" s="220" t="s">
        <v>123</v>
      </c>
      <c r="Y23" s="192"/>
      <c r="Z23" s="192"/>
      <c r="AA23" s="192"/>
      <c r="AB23" s="131">
        <f>AH8</f>
        <v>4.7</v>
      </c>
      <c r="AC23" s="252"/>
      <c r="AD23" s="254" t="s">
        <v>64</v>
      </c>
      <c r="AE23" s="140" t="str">
        <f>IF(Y23&lt;=AB23,"OK","NG")</f>
        <v>OK</v>
      </c>
      <c r="AF23" s="247"/>
    </row>
    <row r="24" spans="1:34" s="1" customFormat="1" ht="15" customHeight="1">
      <c r="A24" s="255"/>
      <c r="B24" s="256"/>
      <c r="C24" s="256"/>
      <c r="D24" s="256"/>
      <c r="E24" s="256"/>
      <c r="F24" s="256"/>
      <c r="G24" s="259"/>
      <c r="H24" s="261"/>
      <c r="I24" s="256"/>
      <c r="J24" s="256"/>
      <c r="K24" s="256"/>
      <c r="L24" s="256"/>
      <c r="M24" s="256"/>
      <c r="N24" s="259"/>
      <c r="O24" s="263"/>
      <c r="P24" s="256"/>
      <c r="Q24" s="259"/>
      <c r="R24" s="261"/>
      <c r="S24" s="256"/>
      <c r="T24" s="256"/>
      <c r="U24" s="259"/>
      <c r="V24" s="265"/>
      <c r="W24" s="266"/>
      <c r="X24" s="220"/>
      <c r="Y24" s="192"/>
      <c r="Z24" s="192"/>
      <c r="AA24" s="192"/>
      <c r="AB24" s="131"/>
      <c r="AC24" s="252"/>
      <c r="AD24" s="254"/>
      <c r="AE24" s="140"/>
      <c r="AF24" s="247"/>
    </row>
    <row r="25" spans="1:34" s="1" customFormat="1" ht="15" customHeight="1">
      <c r="A25" s="255"/>
      <c r="B25" s="256"/>
      <c r="C25" s="256"/>
      <c r="D25" s="256"/>
      <c r="E25" s="256"/>
      <c r="F25" s="256"/>
      <c r="G25" s="259"/>
      <c r="H25" s="261"/>
      <c r="I25" s="256"/>
      <c r="J25" s="256"/>
      <c r="K25" s="256"/>
      <c r="L25" s="256"/>
      <c r="M25" s="256"/>
      <c r="N25" s="259"/>
      <c r="O25" s="263"/>
      <c r="P25" s="256"/>
      <c r="Q25" s="259"/>
      <c r="R25" s="261"/>
      <c r="S25" s="256"/>
      <c r="T25" s="256"/>
      <c r="U25" s="259"/>
      <c r="V25" s="248"/>
      <c r="W25" s="250"/>
      <c r="X25" s="220" t="s">
        <v>123</v>
      </c>
      <c r="Y25" s="192"/>
      <c r="Z25" s="192"/>
      <c r="AA25" s="192"/>
      <c r="AB25" s="131">
        <f>AH8</f>
        <v>4.7</v>
      </c>
      <c r="AC25" s="252"/>
      <c r="AD25" s="254" t="s">
        <v>64</v>
      </c>
      <c r="AE25" s="140" t="str">
        <f>IF(Y25&lt;=AB25,"OK","NG")</f>
        <v>OK</v>
      </c>
      <c r="AF25" s="247"/>
    </row>
    <row r="26" spans="1:34" s="1" customFormat="1" ht="15" customHeight="1">
      <c r="A26" s="255"/>
      <c r="B26" s="256"/>
      <c r="C26" s="256"/>
      <c r="D26" s="256"/>
      <c r="E26" s="256"/>
      <c r="F26" s="256"/>
      <c r="G26" s="259"/>
      <c r="H26" s="261"/>
      <c r="I26" s="256"/>
      <c r="J26" s="256"/>
      <c r="K26" s="256"/>
      <c r="L26" s="256"/>
      <c r="M26" s="256"/>
      <c r="N26" s="259"/>
      <c r="O26" s="263"/>
      <c r="P26" s="256"/>
      <c r="Q26" s="259"/>
      <c r="R26" s="261"/>
      <c r="S26" s="256"/>
      <c r="T26" s="256"/>
      <c r="U26" s="259"/>
      <c r="V26" s="265"/>
      <c r="W26" s="266"/>
      <c r="X26" s="220"/>
      <c r="Y26" s="192"/>
      <c r="Z26" s="192"/>
      <c r="AA26" s="192"/>
      <c r="AB26" s="131"/>
      <c r="AC26" s="252"/>
      <c r="AD26" s="254"/>
      <c r="AE26" s="140"/>
      <c r="AF26" s="247"/>
    </row>
    <row r="27" spans="1:34" s="1" customFormat="1" ht="15" customHeight="1">
      <c r="A27" s="255"/>
      <c r="B27" s="256"/>
      <c r="C27" s="256"/>
      <c r="D27" s="256"/>
      <c r="E27" s="256"/>
      <c r="F27" s="256"/>
      <c r="G27" s="259"/>
      <c r="H27" s="261"/>
      <c r="I27" s="256"/>
      <c r="J27" s="256"/>
      <c r="K27" s="256"/>
      <c r="L27" s="256"/>
      <c r="M27" s="256"/>
      <c r="N27" s="259"/>
      <c r="O27" s="263"/>
      <c r="P27" s="256"/>
      <c r="Q27" s="259"/>
      <c r="R27" s="261"/>
      <c r="S27" s="256"/>
      <c r="T27" s="256"/>
      <c r="U27" s="259"/>
      <c r="V27" s="248"/>
      <c r="W27" s="250"/>
      <c r="X27" s="220" t="s">
        <v>123</v>
      </c>
      <c r="Y27" s="192"/>
      <c r="Z27" s="192"/>
      <c r="AA27" s="192"/>
      <c r="AB27" s="131">
        <f>AH8</f>
        <v>4.7</v>
      </c>
      <c r="AC27" s="252"/>
      <c r="AD27" s="254" t="s">
        <v>64</v>
      </c>
      <c r="AE27" s="140" t="str">
        <f>IF(Y27&lt;=AB27,"OK","NG")</f>
        <v>OK</v>
      </c>
      <c r="AF27" s="247"/>
    </row>
    <row r="28" spans="1:34" s="1" customFormat="1" ht="15" customHeight="1">
      <c r="A28" s="255"/>
      <c r="B28" s="256"/>
      <c r="C28" s="256"/>
      <c r="D28" s="256"/>
      <c r="E28" s="256"/>
      <c r="F28" s="256"/>
      <c r="G28" s="259"/>
      <c r="H28" s="261"/>
      <c r="I28" s="256"/>
      <c r="J28" s="256"/>
      <c r="K28" s="256"/>
      <c r="L28" s="256"/>
      <c r="M28" s="256"/>
      <c r="N28" s="259"/>
      <c r="O28" s="263"/>
      <c r="P28" s="256"/>
      <c r="Q28" s="259"/>
      <c r="R28" s="261"/>
      <c r="S28" s="256"/>
      <c r="T28" s="256"/>
      <c r="U28" s="259"/>
      <c r="V28" s="265"/>
      <c r="W28" s="266"/>
      <c r="X28" s="220"/>
      <c r="Y28" s="192"/>
      <c r="Z28" s="192"/>
      <c r="AA28" s="192"/>
      <c r="AB28" s="131"/>
      <c r="AC28" s="252"/>
      <c r="AD28" s="254"/>
      <c r="AE28" s="140"/>
      <c r="AF28" s="247"/>
    </row>
    <row r="29" spans="1:34" s="1" customFormat="1" ht="15" customHeight="1">
      <c r="A29" s="255"/>
      <c r="B29" s="256"/>
      <c r="C29" s="256"/>
      <c r="D29" s="256"/>
      <c r="E29" s="256"/>
      <c r="F29" s="256"/>
      <c r="G29" s="259"/>
      <c r="H29" s="261"/>
      <c r="I29" s="256"/>
      <c r="J29" s="256"/>
      <c r="K29" s="256"/>
      <c r="L29" s="256"/>
      <c r="M29" s="256"/>
      <c r="N29" s="259"/>
      <c r="O29" s="263"/>
      <c r="P29" s="256"/>
      <c r="Q29" s="259"/>
      <c r="R29" s="261"/>
      <c r="S29" s="256"/>
      <c r="T29" s="256"/>
      <c r="U29" s="259"/>
      <c r="V29" s="248"/>
      <c r="W29" s="250"/>
      <c r="X29" s="220" t="s">
        <v>123</v>
      </c>
      <c r="Y29" s="192"/>
      <c r="Z29" s="192"/>
      <c r="AA29" s="192"/>
      <c r="AB29" s="131">
        <f>AH8</f>
        <v>4.7</v>
      </c>
      <c r="AC29" s="252"/>
      <c r="AD29" s="254" t="s">
        <v>64</v>
      </c>
      <c r="AE29" s="140" t="str">
        <f>IF(Y29&lt;=AB29,"OK","NG")</f>
        <v>OK</v>
      </c>
      <c r="AF29" s="247"/>
    </row>
    <row r="30" spans="1:34" s="1" customFormat="1" ht="15" customHeight="1">
      <c r="A30" s="255"/>
      <c r="B30" s="256"/>
      <c r="C30" s="256"/>
      <c r="D30" s="256"/>
      <c r="E30" s="256"/>
      <c r="F30" s="256"/>
      <c r="G30" s="259"/>
      <c r="H30" s="261"/>
      <c r="I30" s="256"/>
      <c r="J30" s="256"/>
      <c r="K30" s="256"/>
      <c r="L30" s="256"/>
      <c r="M30" s="256"/>
      <c r="N30" s="259"/>
      <c r="O30" s="263"/>
      <c r="P30" s="256"/>
      <c r="Q30" s="259"/>
      <c r="R30" s="261"/>
      <c r="S30" s="256"/>
      <c r="T30" s="256"/>
      <c r="U30" s="259"/>
      <c r="V30" s="265"/>
      <c r="W30" s="266"/>
      <c r="X30" s="220"/>
      <c r="Y30" s="192"/>
      <c r="Z30" s="192"/>
      <c r="AA30" s="192"/>
      <c r="AB30" s="131"/>
      <c r="AC30" s="252"/>
      <c r="AD30" s="254"/>
      <c r="AE30" s="140"/>
      <c r="AF30" s="247"/>
    </row>
    <row r="31" spans="1:34" s="1" customFormat="1" ht="15" customHeight="1">
      <c r="A31" s="255"/>
      <c r="B31" s="256"/>
      <c r="C31" s="256"/>
      <c r="D31" s="256"/>
      <c r="E31" s="256"/>
      <c r="F31" s="256"/>
      <c r="G31" s="259"/>
      <c r="H31" s="261"/>
      <c r="I31" s="256"/>
      <c r="J31" s="256"/>
      <c r="K31" s="256"/>
      <c r="L31" s="256"/>
      <c r="M31" s="256"/>
      <c r="N31" s="259"/>
      <c r="O31" s="263"/>
      <c r="P31" s="256"/>
      <c r="Q31" s="259"/>
      <c r="R31" s="261"/>
      <c r="S31" s="256"/>
      <c r="T31" s="256"/>
      <c r="U31" s="259"/>
      <c r="V31" s="248"/>
      <c r="W31" s="250"/>
      <c r="X31" s="220" t="s">
        <v>123</v>
      </c>
      <c r="Y31" s="192"/>
      <c r="Z31" s="192"/>
      <c r="AA31" s="192"/>
      <c r="AB31" s="131">
        <f>AH8</f>
        <v>4.7</v>
      </c>
      <c r="AC31" s="252"/>
      <c r="AD31" s="254" t="s">
        <v>64</v>
      </c>
      <c r="AE31" s="140" t="str">
        <f>IF(Y31&lt;=AB31,"OK","NG")</f>
        <v>OK</v>
      </c>
      <c r="AF31" s="247"/>
    </row>
    <row r="32" spans="1:34" s="1" customFormat="1" ht="15" customHeight="1">
      <c r="A32" s="255"/>
      <c r="B32" s="256"/>
      <c r="C32" s="256"/>
      <c r="D32" s="256"/>
      <c r="E32" s="256"/>
      <c r="F32" s="256"/>
      <c r="G32" s="259"/>
      <c r="H32" s="261"/>
      <c r="I32" s="256"/>
      <c r="J32" s="256"/>
      <c r="K32" s="256"/>
      <c r="L32" s="256"/>
      <c r="M32" s="256"/>
      <c r="N32" s="259"/>
      <c r="O32" s="263"/>
      <c r="P32" s="256"/>
      <c r="Q32" s="259"/>
      <c r="R32" s="261"/>
      <c r="S32" s="256"/>
      <c r="T32" s="256"/>
      <c r="U32" s="259"/>
      <c r="V32" s="265"/>
      <c r="W32" s="266"/>
      <c r="X32" s="220"/>
      <c r="Y32" s="192"/>
      <c r="Z32" s="192"/>
      <c r="AA32" s="192"/>
      <c r="AB32" s="131"/>
      <c r="AC32" s="252"/>
      <c r="AD32" s="254"/>
      <c r="AE32" s="140"/>
      <c r="AF32" s="247"/>
    </row>
    <row r="33" spans="1:32" s="1" customFormat="1" ht="15" customHeight="1">
      <c r="A33" s="255"/>
      <c r="B33" s="256"/>
      <c r="C33" s="256"/>
      <c r="D33" s="256"/>
      <c r="E33" s="256"/>
      <c r="F33" s="256"/>
      <c r="G33" s="259"/>
      <c r="H33" s="261"/>
      <c r="I33" s="256"/>
      <c r="J33" s="256"/>
      <c r="K33" s="256"/>
      <c r="L33" s="256"/>
      <c r="M33" s="256"/>
      <c r="N33" s="259"/>
      <c r="O33" s="263"/>
      <c r="P33" s="256"/>
      <c r="Q33" s="259"/>
      <c r="R33" s="261"/>
      <c r="S33" s="256"/>
      <c r="T33" s="256"/>
      <c r="U33" s="259"/>
      <c r="V33" s="248"/>
      <c r="W33" s="250"/>
      <c r="X33" s="220" t="s">
        <v>123</v>
      </c>
      <c r="Y33" s="192"/>
      <c r="Z33" s="192"/>
      <c r="AA33" s="192"/>
      <c r="AB33" s="131">
        <f>AH8</f>
        <v>4.7</v>
      </c>
      <c r="AC33" s="252"/>
      <c r="AD33" s="254" t="s">
        <v>64</v>
      </c>
      <c r="AE33" s="140" t="str">
        <f>IF(Y33&lt;=AB33,"OK","NG")</f>
        <v>OK</v>
      </c>
      <c r="AF33" s="247"/>
    </row>
    <row r="34" spans="1:32" s="1" customFormat="1" ht="15" customHeight="1" thickBot="1">
      <c r="A34" s="257"/>
      <c r="B34" s="258"/>
      <c r="C34" s="258"/>
      <c r="D34" s="258"/>
      <c r="E34" s="258"/>
      <c r="F34" s="258"/>
      <c r="G34" s="260"/>
      <c r="H34" s="262"/>
      <c r="I34" s="258"/>
      <c r="J34" s="258"/>
      <c r="K34" s="258"/>
      <c r="L34" s="258"/>
      <c r="M34" s="258"/>
      <c r="N34" s="260"/>
      <c r="O34" s="264"/>
      <c r="P34" s="258"/>
      <c r="Q34" s="260"/>
      <c r="R34" s="262"/>
      <c r="S34" s="258"/>
      <c r="T34" s="258"/>
      <c r="U34" s="260"/>
      <c r="V34" s="249"/>
      <c r="W34" s="251"/>
      <c r="X34" s="242"/>
      <c r="Y34" s="193"/>
      <c r="Z34" s="193"/>
      <c r="AA34" s="193"/>
      <c r="AB34" s="136"/>
      <c r="AC34" s="253"/>
      <c r="AD34" s="267"/>
      <c r="AE34" s="268"/>
      <c r="AF34" s="269"/>
    </row>
    <row r="35" spans="1:32" s="1" customFormat="1" ht="15" customHeight="1">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row>
    <row r="36" spans="1:32" s="1" customFormat="1" ht="15" customHeight="1">
      <c r="A36" s="12"/>
      <c r="B36" s="12" t="s">
        <v>124</v>
      </c>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row>
    <row r="37" spans="1:32" s="1" customFormat="1" ht="15" customHeight="1">
      <c r="A37" s="12"/>
      <c r="B37" s="12" t="s">
        <v>125</v>
      </c>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row>
    <row r="38" spans="1:32" s="1" customFormat="1" ht="15" customHeight="1">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row>
    <row r="39" spans="1:32" s="1" customFormat="1" ht="15" customHeight="1">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row>
    <row r="40" spans="1:32" s="1" customFormat="1" ht="15" customHeight="1"/>
    <row r="41" spans="1:32" s="1" customFormat="1" ht="15" customHeight="1"/>
    <row r="42" spans="1:32" s="1" customFormat="1" ht="15" customHeight="1"/>
    <row r="43" spans="1:32" s="1" customFormat="1" ht="15" customHeight="1"/>
    <row r="44" spans="1:32" s="1" customFormat="1" ht="15" customHeight="1"/>
    <row r="45" spans="1:32" s="1" customFormat="1" ht="15" customHeight="1"/>
    <row r="46" spans="1:32" s="1" customFormat="1" ht="15" customHeight="1"/>
    <row r="47" spans="1:32" s="1" customFormat="1" ht="15" customHeight="1"/>
    <row r="48" spans="1:32" s="1" customFormat="1" ht="15" customHeight="1"/>
    <row r="49" s="1" customFormat="1" ht="15" customHeight="1"/>
    <row r="50" s="1" customFormat="1" ht="15" customHeight="1"/>
    <row r="51" s="1" customFormat="1" ht="15" customHeight="1"/>
    <row r="52" s="1" customFormat="1" ht="15" customHeight="1"/>
    <row r="53" s="1" customFormat="1" ht="15" customHeight="1"/>
    <row r="54" s="1" customFormat="1" ht="15" customHeight="1"/>
    <row r="55" s="1" customFormat="1" ht="15" customHeight="1"/>
    <row r="56" s="1" customFormat="1" ht="15" customHeight="1"/>
    <row r="57" s="1" customFormat="1" ht="15" customHeight="1"/>
    <row r="58" s="1" customFormat="1" ht="15" customHeight="1"/>
    <row r="59" s="1" customFormat="1" ht="15" customHeight="1"/>
    <row r="60" s="1" customFormat="1" ht="15" customHeight="1"/>
    <row r="61" s="1" customFormat="1" ht="15" customHeight="1"/>
    <row r="62" s="1" customFormat="1" ht="15" customHeight="1"/>
    <row r="63" s="1" customFormat="1" ht="15" customHeight="1"/>
    <row r="64" s="1" customFormat="1"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75" s="1" customFormat="1" ht="15" customHeight="1"/>
    <row r="76" s="1" customFormat="1" ht="15" customHeight="1"/>
    <row r="77" s="1" customFormat="1" ht="15" customHeight="1"/>
    <row r="78" s="1" customFormat="1" ht="15" customHeight="1"/>
    <row r="79" s="1" customFormat="1" ht="15" customHeight="1"/>
    <row r="80" s="1" customFormat="1" ht="15" customHeight="1"/>
    <row r="81" s="1" customFormat="1" ht="15" customHeight="1"/>
    <row r="82" s="1" customFormat="1" ht="15" customHeight="1"/>
    <row r="83" s="1" customFormat="1" ht="15" customHeight="1"/>
    <row r="84" s="1" customFormat="1" ht="15" customHeight="1"/>
    <row r="85" s="1" customFormat="1" ht="15" customHeight="1"/>
    <row r="86" s="1" customFormat="1" ht="1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row r="104" s="1" customFormat="1" ht="15" customHeight="1"/>
    <row r="105" s="1" customFormat="1" ht="15" customHeight="1"/>
    <row r="106" s="1" customFormat="1" ht="15" customHeight="1"/>
    <row r="107" s="1" customFormat="1" ht="15" customHeight="1"/>
    <row r="108" s="1" customFormat="1" ht="15" customHeight="1"/>
    <row r="109" s="1" customFormat="1" ht="15" customHeight="1"/>
    <row r="110" s="1" customFormat="1" ht="15" customHeight="1"/>
    <row r="111" s="1" customFormat="1" ht="15" customHeight="1"/>
    <row r="112" s="1" customFormat="1" ht="15" customHeight="1"/>
    <row r="113" s="1" customFormat="1" ht="15" customHeight="1"/>
    <row r="114" s="1" customFormat="1" ht="15" customHeight="1"/>
    <row r="115" s="1" customFormat="1" ht="15" customHeight="1"/>
    <row r="116" s="1" customFormat="1" ht="15" customHeight="1"/>
    <row r="117" s="1" customFormat="1" ht="15" customHeight="1"/>
    <row r="118" s="1" customFormat="1" ht="15" customHeight="1"/>
    <row r="119" s="1" customFormat="1" ht="15" customHeight="1"/>
    <row r="120" s="1" customFormat="1" ht="15" customHeight="1"/>
    <row r="121" s="1" customFormat="1" ht="15" customHeight="1"/>
    <row r="122" s="1" customFormat="1" ht="15" customHeight="1"/>
    <row r="123" s="1" customFormat="1" ht="15" customHeight="1"/>
    <row r="124" s="1" customFormat="1" ht="15" customHeight="1"/>
    <row r="125" s="1" customFormat="1" ht="15" customHeight="1"/>
    <row r="126" s="1" customFormat="1" ht="15" customHeight="1"/>
    <row r="127" s="1" customFormat="1" ht="15" customHeight="1"/>
    <row r="128" s="1" customFormat="1" ht="15" customHeight="1"/>
    <row r="129" s="1" customFormat="1" ht="15" customHeight="1"/>
    <row r="130" s="1" customFormat="1" ht="15" customHeight="1"/>
    <row r="131" s="1" customFormat="1" ht="15" customHeight="1"/>
    <row r="132" s="1" customFormat="1" ht="15" customHeight="1"/>
    <row r="133" s="1" customFormat="1" ht="15" customHeight="1"/>
    <row r="134" s="1" customFormat="1" ht="15" customHeight="1"/>
    <row r="135" s="1" customFormat="1" ht="15" customHeight="1"/>
    <row r="136" s="1" customFormat="1" ht="15" customHeight="1"/>
    <row r="137" s="1" customFormat="1" ht="15" customHeight="1"/>
    <row r="138" s="1" customFormat="1" ht="15" customHeight="1"/>
    <row r="139" s="1" customFormat="1" ht="15" customHeight="1"/>
    <row r="140" s="1" customFormat="1" ht="15" customHeight="1"/>
    <row r="141" s="1" customFormat="1" ht="15" customHeight="1"/>
    <row r="142" s="1" customFormat="1" ht="15" customHeight="1"/>
    <row r="143" s="1" customFormat="1" ht="15" customHeight="1"/>
    <row r="144"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s="1" customFormat="1" ht="15" customHeight="1"/>
    <row r="157" s="1" customFormat="1" ht="15" customHeight="1"/>
    <row r="158" s="1" customFormat="1" ht="15" customHeight="1"/>
    <row r="159" s="1" customFormat="1" ht="15" customHeight="1"/>
    <row r="160" s="1" customFormat="1" ht="15" customHeight="1"/>
    <row r="161" s="1" customFormat="1" ht="15" customHeight="1"/>
    <row r="162" s="1" customFormat="1" ht="15" customHeight="1"/>
    <row r="163" s="1" customFormat="1" ht="15" customHeight="1"/>
    <row r="164" s="1" customFormat="1" ht="15" customHeight="1"/>
    <row r="165" s="1" customFormat="1" ht="15" customHeight="1"/>
    <row r="166" s="1" customFormat="1" ht="15" customHeight="1"/>
    <row r="167" s="1" customFormat="1" ht="15" customHeight="1"/>
    <row r="168" s="1" customFormat="1" ht="15" customHeight="1"/>
    <row r="169" s="1" customFormat="1" ht="15" customHeight="1"/>
    <row r="170" s="1" customFormat="1" ht="15" customHeight="1"/>
    <row r="171" s="1" customFormat="1" ht="15" customHeight="1"/>
    <row r="172" s="1" customFormat="1" ht="15" customHeight="1"/>
    <row r="173" s="1" customFormat="1" ht="15" customHeight="1"/>
    <row r="174" s="1" customFormat="1" ht="15" customHeight="1"/>
    <row r="175" s="1" customFormat="1" ht="15" customHeight="1"/>
    <row r="176" s="1" customFormat="1" ht="15" customHeight="1"/>
    <row r="177" s="1" customFormat="1" ht="15" customHeight="1"/>
    <row r="178" s="1" customFormat="1" ht="15" customHeight="1"/>
    <row r="179" s="1" customFormat="1" ht="15" customHeight="1"/>
    <row r="180" s="1" customFormat="1" ht="15" customHeight="1"/>
    <row r="181" s="1" customFormat="1" ht="15" customHeight="1"/>
    <row r="182" s="1" customFormat="1" ht="15" customHeight="1"/>
    <row r="183" s="1" customFormat="1" ht="15" customHeight="1"/>
    <row r="184" s="1" customFormat="1" ht="15" customHeight="1"/>
    <row r="185" s="1" customFormat="1" ht="15" customHeight="1"/>
    <row r="186" s="1" customFormat="1" ht="15" customHeight="1"/>
    <row r="187" s="1" customFormat="1" ht="15" customHeight="1"/>
    <row r="188" s="1" customFormat="1" ht="15" customHeight="1"/>
    <row r="189" s="1" customFormat="1" ht="15" customHeight="1"/>
    <row r="190" s="1" customFormat="1" ht="15" customHeight="1"/>
    <row r="191" s="1" customFormat="1" ht="15" customHeight="1"/>
    <row r="192" s="1" customFormat="1" ht="15" customHeight="1"/>
    <row r="193" s="1" customFormat="1" ht="15" customHeight="1"/>
    <row r="194" s="1" customFormat="1" ht="15" customHeight="1"/>
    <row r="195" s="1" customFormat="1" ht="15" customHeight="1"/>
    <row r="196" s="1" customFormat="1" ht="15" customHeight="1"/>
    <row r="197" s="1" customFormat="1" ht="15" customHeight="1"/>
    <row r="198" s="1" customFormat="1" ht="15" customHeight="1"/>
    <row r="199" s="1" customFormat="1" ht="15" customHeight="1"/>
    <row r="200" s="1" customFormat="1" ht="15" customHeight="1"/>
    <row r="201" s="1" customFormat="1" ht="15" customHeight="1"/>
    <row r="202" s="1" customFormat="1" ht="15" customHeight="1"/>
    <row r="203" s="1" customFormat="1" ht="15" customHeight="1"/>
    <row r="204" s="1" customFormat="1" ht="15" customHeight="1"/>
    <row r="205" s="1" customFormat="1" ht="15" customHeight="1"/>
    <row r="206" s="1" customFormat="1" ht="15" customHeight="1"/>
    <row r="207" s="1" customFormat="1" ht="15" customHeight="1"/>
    <row r="208" s="1" customFormat="1" ht="15" customHeight="1"/>
    <row r="209" s="1" customFormat="1" ht="15" customHeight="1"/>
    <row r="210" s="1" customFormat="1" ht="15" customHeight="1"/>
    <row r="211" s="1" customFormat="1" ht="15" customHeight="1"/>
    <row r="212" s="1" customFormat="1" ht="15" customHeight="1"/>
    <row r="213" s="1" customFormat="1" ht="15" customHeight="1"/>
    <row r="214" s="1" customFormat="1" ht="15" customHeight="1"/>
    <row r="215" s="1" customFormat="1" ht="15" customHeight="1"/>
    <row r="216" s="1" customFormat="1" ht="15" customHeight="1"/>
    <row r="217" s="1" customFormat="1" ht="15" customHeight="1"/>
    <row r="218" s="1" customFormat="1" ht="15" customHeight="1"/>
    <row r="219" s="1" customFormat="1" ht="15" customHeight="1"/>
    <row r="220" s="1" customFormat="1" ht="15" customHeight="1"/>
    <row r="221" s="1" customFormat="1" ht="15" customHeight="1"/>
    <row r="222" s="1" customFormat="1" ht="15" customHeight="1"/>
    <row r="223" s="1" customFormat="1" ht="15" customHeight="1"/>
    <row r="224" s="1" customFormat="1" ht="15" customHeight="1"/>
    <row r="225" s="1" customFormat="1" ht="15" customHeight="1"/>
    <row r="226" s="1" customFormat="1" ht="15" customHeight="1"/>
    <row r="227" s="1" customFormat="1" ht="15" customHeight="1"/>
    <row r="228" s="1" customFormat="1" ht="15" customHeight="1"/>
    <row r="229" s="1" customFormat="1" ht="15" customHeight="1"/>
    <row r="230" s="1" customFormat="1" ht="15" customHeight="1"/>
    <row r="231" s="1" customFormat="1" ht="15" customHeight="1"/>
    <row r="232" s="1" customFormat="1" ht="15" customHeight="1"/>
    <row r="233" s="1" customFormat="1" ht="15" customHeight="1"/>
    <row r="234" s="1" customFormat="1" ht="15" customHeight="1"/>
    <row r="235" s="1" customFormat="1" ht="15" customHeight="1"/>
    <row r="236" s="1" customFormat="1" ht="15" customHeight="1"/>
    <row r="237" s="1" customFormat="1" ht="15" customHeight="1"/>
  </sheetData>
  <mergeCells count="145">
    <mergeCell ref="A5:E5"/>
    <mergeCell ref="F5:H5"/>
    <mergeCell ref="I5:M5"/>
    <mergeCell ref="N5:P5"/>
    <mergeCell ref="Q5:X5"/>
    <mergeCell ref="A6:E6"/>
    <mergeCell ref="A1:T2"/>
    <mergeCell ref="U1:Z2"/>
    <mergeCell ref="AA1:AF1"/>
    <mergeCell ref="AA2:AC2"/>
    <mergeCell ref="AD2:AF2"/>
    <mergeCell ref="A4:E4"/>
    <mergeCell ref="F4:X4"/>
    <mergeCell ref="A9:AA9"/>
    <mergeCell ref="AB9:AD9"/>
    <mergeCell ref="AE9:AF11"/>
    <mergeCell ref="A10:C11"/>
    <mergeCell ref="D10:H11"/>
    <mergeCell ref="I10:M11"/>
    <mergeCell ref="N10:S11"/>
    <mergeCell ref="T10:X11"/>
    <mergeCell ref="Y10:AA11"/>
    <mergeCell ref="AB10:AD11"/>
    <mergeCell ref="AB12:AC13"/>
    <mergeCell ref="AD12:AD13"/>
    <mergeCell ref="AE12:AF13"/>
    <mergeCell ref="A14:C15"/>
    <mergeCell ref="D14:H15"/>
    <mergeCell ref="I14:M15"/>
    <mergeCell ref="N14:S15"/>
    <mergeCell ref="T14:X15"/>
    <mergeCell ref="Y14:AA15"/>
    <mergeCell ref="AB14:AC15"/>
    <mergeCell ref="A12:C13"/>
    <mergeCell ref="D12:H13"/>
    <mergeCell ref="I12:M13"/>
    <mergeCell ref="N12:S13"/>
    <mergeCell ref="T12:X13"/>
    <mergeCell ref="Y12:AA13"/>
    <mergeCell ref="AD14:AD15"/>
    <mergeCell ref="AE14:AF15"/>
    <mergeCell ref="A18:AA18"/>
    <mergeCell ref="AB18:AD18"/>
    <mergeCell ref="AE18:AF20"/>
    <mergeCell ref="A19:D20"/>
    <mergeCell ref="E19:K19"/>
    <mergeCell ref="L19:X19"/>
    <mergeCell ref="Y19:AA20"/>
    <mergeCell ref="AB19:AD20"/>
    <mergeCell ref="E20:G20"/>
    <mergeCell ref="H20:K20"/>
    <mergeCell ref="L20:N20"/>
    <mergeCell ref="O20:U20"/>
    <mergeCell ref="V20:X20"/>
    <mergeCell ref="A21:D22"/>
    <mergeCell ref="E21:G22"/>
    <mergeCell ref="H21:K22"/>
    <mergeCell ref="L21:N22"/>
    <mergeCell ref="O21:Q22"/>
    <mergeCell ref="AD21:AD22"/>
    <mergeCell ref="AE21:AF22"/>
    <mergeCell ref="A23:D24"/>
    <mergeCell ref="E23:G24"/>
    <mergeCell ref="H23:K24"/>
    <mergeCell ref="L23:N24"/>
    <mergeCell ref="O23:Q24"/>
    <mergeCell ref="R23:U24"/>
    <mergeCell ref="V23:V24"/>
    <mergeCell ref="W23:W24"/>
    <mergeCell ref="R21:U22"/>
    <mergeCell ref="V21:V22"/>
    <mergeCell ref="W21:W22"/>
    <mergeCell ref="X21:X22"/>
    <mergeCell ref="Y21:AA22"/>
    <mergeCell ref="AB21:AC22"/>
    <mergeCell ref="X23:X24"/>
    <mergeCell ref="Y23:AA24"/>
    <mergeCell ref="AB23:AC24"/>
    <mergeCell ref="R25:U26"/>
    <mergeCell ref="V25:V26"/>
    <mergeCell ref="W25:W26"/>
    <mergeCell ref="AD23:AD24"/>
    <mergeCell ref="AE23:AF24"/>
    <mergeCell ref="A25:D26"/>
    <mergeCell ref="E25:G26"/>
    <mergeCell ref="H25:K26"/>
    <mergeCell ref="L25:N26"/>
    <mergeCell ref="O25:Q26"/>
    <mergeCell ref="AD25:AD26"/>
    <mergeCell ref="AE25:AF26"/>
    <mergeCell ref="X25:X26"/>
    <mergeCell ref="Y25:AA26"/>
    <mergeCell ref="AB25:AC26"/>
    <mergeCell ref="X27:X28"/>
    <mergeCell ref="Y27:AA28"/>
    <mergeCell ref="AB27:AC28"/>
    <mergeCell ref="AD27:AD28"/>
    <mergeCell ref="AE27:AF28"/>
    <mergeCell ref="A29:D30"/>
    <mergeCell ref="E29:G30"/>
    <mergeCell ref="H29:K30"/>
    <mergeCell ref="L29:N30"/>
    <mergeCell ref="O29:Q30"/>
    <mergeCell ref="A27:D28"/>
    <mergeCell ref="E27:G28"/>
    <mergeCell ref="H27:K28"/>
    <mergeCell ref="L27:N28"/>
    <mergeCell ref="O27:Q28"/>
    <mergeCell ref="R27:U28"/>
    <mergeCell ref="V27:V28"/>
    <mergeCell ref="W27:W28"/>
    <mergeCell ref="A33:D34"/>
    <mergeCell ref="E33:G34"/>
    <mergeCell ref="H33:K34"/>
    <mergeCell ref="L33:N34"/>
    <mergeCell ref="O33:Q34"/>
    <mergeCell ref="AD29:AD30"/>
    <mergeCell ref="AE29:AF30"/>
    <mergeCell ref="A31:D32"/>
    <mergeCell ref="E31:G32"/>
    <mergeCell ref="H31:K32"/>
    <mergeCell ref="L31:N32"/>
    <mergeCell ref="O31:Q32"/>
    <mergeCell ref="R31:U32"/>
    <mergeCell ref="V31:V32"/>
    <mergeCell ref="W31:W32"/>
    <mergeCell ref="R29:U30"/>
    <mergeCell ref="V29:V30"/>
    <mergeCell ref="W29:W30"/>
    <mergeCell ref="X29:X30"/>
    <mergeCell ref="Y29:AA30"/>
    <mergeCell ref="AB29:AC30"/>
    <mergeCell ref="AD33:AD34"/>
    <mergeCell ref="AE33:AF34"/>
    <mergeCell ref="R33:U34"/>
    <mergeCell ref="AE31:AF32"/>
    <mergeCell ref="V33:V34"/>
    <mergeCell ref="W33:W34"/>
    <mergeCell ref="X33:X34"/>
    <mergeCell ref="Y33:AA34"/>
    <mergeCell ref="AB33:AC34"/>
    <mergeCell ref="X31:X32"/>
    <mergeCell ref="Y31:AA32"/>
    <mergeCell ref="AB31:AC32"/>
    <mergeCell ref="AD31:AD32"/>
  </mergeCells>
  <phoneticPr fontId="1"/>
  <conditionalFormatting sqref="Y12:AA15">
    <cfRule type="cellIs" dxfId="3" priority="3" operator="greaterThan">
      <formula>$AB$12</formula>
    </cfRule>
  </conditionalFormatting>
  <conditionalFormatting sqref="Y21:AA34">
    <cfRule type="cellIs" dxfId="2" priority="1" operator="greaterThan">
      <formula>$AB$12</formula>
    </cfRule>
  </conditionalFormatting>
  <conditionalFormatting sqref="AE12:AF15">
    <cfRule type="cellIs" dxfId="1" priority="4" operator="equal">
      <formula>"NG"</formula>
    </cfRule>
  </conditionalFormatting>
  <conditionalFormatting sqref="AE21:AF34">
    <cfRule type="cellIs" dxfId="0" priority="2" operator="equal">
      <formula>"NG"</formula>
    </cfRule>
  </conditionalFormatting>
  <dataValidations count="12">
    <dataValidation type="list" allowBlank="1" showInputMessage="1" showErrorMessage="1" sqref="V21:V34" xr:uid="{2DA3E080-D0CF-40E4-AD0E-09E9007C80B4}">
      <formula1>"空気,ガス"</formula1>
    </dataValidation>
    <dataValidation type="list" allowBlank="1" showInputMessage="1" showErrorMessage="1" sqref="A21 A33 A31 A29 A27 A25 A23" xr:uid="{C6EEDD56-97A7-47B5-A14A-962BAB0A6D2D}">
      <formula1>"引違い窓,FIX窓,カマチドア,たてすべり窓,開き窓,内倒し窓,外倒し窓"</formula1>
    </dataValidation>
    <dataValidation type="list" allowBlank="1" showInputMessage="1" showErrorMessage="1" sqref="R21 R33 R31 R29 R27 R25 R23" xr:uid="{AAF3FA47-2A6F-43D1-B561-537FEDDED925}">
      <formula1>"Low-eガラス,一般ガラス"</formula1>
    </dataValidation>
    <dataValidation type="list" allowBlank="1" showInputMessage="1" showErrorMessage="1" sqref="O21 O33 O31 O29 O27 O25 O23" xr:uid="{EBBFB8DE-9DD9-47E1-A603-17906CE3728C}">
      <formula1>"三層複層,複層,単板"</formula1>
    </dataValidation>
    <dataValidation type="list" allowBlank="1" showInputMessage="1" showErrorMessage="1" sqref="H21 H33 H31 H29 H27 H25 H23" xr:uid="{72E0D4C8-2A07-4DE0-9451-A069A725D2BA}">
      <formula1>"金属製,樹脂製,木製,その他"</formula1>
    </dataValidation>
    <dataValidation type="list" allowBlank="1" showInputMessage="1" showErrorMessage="1" sqref="E21 L21 E33 L33 E31 L31 E29 L29 E27 L27 E25 L25 E23 L23 A12 A14" xr:uid="{F052FC87-F83C-4B2D-B476-AD36FC749AB8}">
      <formula1>"JIS簡易版,メーカー値"</formula1>
    </dataValidation>
    <dataValidation type="list" allowBlank="1" showInputMessage="1" showErrorMessage="1" sqref="T12 T14" xr:uid="{024B72CE-5469-4984-BA94-82ACAC22F6D7}">
      <formula1>"2ロック,2ロック堀込み錠"</formula1>
    </dataValidation>
    <dataValidation type="list" allowBlank="1" showInputMessage="1" showErrorMessage="1" sqref="N12 N14" xr:uid="{475BAA64-A035-43E5-8AFF-0197889CCAA8}">
      <formula1>"ガラスなし(ポストなし),ガラスなし(ポスト有),ガラス有(ポストなし),ガラス有(ポスト有)"</formula1>
    </dataValidation>
    <dataValidation type="list" allowBlank="1" showInputMessage="1" showErrorMessage="1" sqref="D14 D12" xr:uid="{C57105FA-94A8-47F5-85CF-8DA6094733A6}">
      <formula1>"金属製又はその他,複合材料製,金属熱遮断構造,木製"</formula1>
    </dataValidation>
    <dataValidation type="list" allowBlank="1" showInputMessage="1" showErrorMessage="1" sqref="I14 I12" xr:uid="{7A0F406A-F821-4E39-BC65-63170D82B28D}">
      <formula1>"金属製又はその他,金属製ハニカムフラッシュ構造,金属製フラッシュ構造,金属製断熱フラッシュ構造,金属製高断熱フラッシュ構造"</formula1>
    </dataValidation>
    <dataValidation type="list" allowBlank="1" showInputMessage="1" showErrorMessage="1" sqref="U1" xr:uid="{CFD16E05-4665-4A08-BC55-E59FC8F8CD3B}">
      <formula1>"仕様基準,誘導仕様基準"</formula1>
    </dataValidation>
    <dataValidation type="list" allowBlank="1" showInputMessage="1" showErrorMessage="1" sqref="G6 O6 K6" xr:uid="{6FA1DE53-73BC-47DC-8547-E42A8A5A5258}">
      <formula1>"■,□"</formula1>
    </dataValidation>
  </dataValidations>
  <pageMargins left="0.7" right="0.7" top="0.75" bottom="0.75" header="0.3" footer="0.3"/>
  <pageSetup paperSize="9" scale="53"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A2FB9-6456-435B-9F28-BAD3B813B341}">
  <dimension ref="A1:Z46"/>
  <sheetViews>
    <sheetView tabSelected="1" view="pageBreakPreview" topLeftCell="A31" zoomScaleNormal="100" zoomScaleSheetLayoutView="100" workbookViewId="0">
      <selection activeCell="G47" sqref="G47"/>
    </sheetView>
  </sheetViews>
  <sheetFormatPr defaultColWidth="3.625" defaultRowHeight="15" customHeight="1"/>
  <cols>
    <col min="1" max="24" width="3.375" style="12" customWidth="1"/>
    <col min="25" max="16384" width="3.625" style="1"/>
  </cols>
  <sheetData>
    <row r="1" spans="1:26" ht="15" customHeight="1">
      <c r="A1" s="152" t="s">
        <v>129</v>
      </c>
      <c r="B1" s="152"/>
      <c r="C1" s="152"/>
      <c r="D1" s="152"/>
      <c r="E1" s="152"/>
      <c r="F1" s="152"/>
      <c r="G1" s="152"/>
      <c r="H1" s="152"/>
      <c r="I1" s="152"/>
      <c r="J1" s="152"/>
      <c r="K1" s="152"/>
      <c r="L1" s="152"/>
      <c r="M1" s="152"/>
      <c r="N1" s="152"/>
      <c r="O1" s="153"/>
      <c r="P1" s="334" t="s">
        <v>130</v>
      </c>
      <c r="Q1" s="121"/>
      <c r="R1" s="155"/>
      <c r="S1" s="133" t="s">
        <v>0</v>
      </c>
      <c r="T1" s="104"/>
      <c r="U1" s="104"/>
      <c r="V1" s="104"/>
      <c r="W1" s="104"/>
      <c r="X1" s="134"/>
    </row>
    <row r="2" spans="1:26" ht="15" customHeight="1" thickBot="1">
      <c r="A2" s="152"/>
      <c r="B2" s="152"/>
      <c r="C2" s="152"/>
      <c r="D2" s="152"/>
      <c r="E2" s="152"/>
      <c r="F2" s="152"/>
      <c r="G2" s="152"/>
      <c r="H2" s="152"/>
      <c r="I2" s="152"/>
      <c r="J2" s="152"/>
      <c r="K2" s="152"/>
      <c r="L2" s="152"/>
      <c r="M2" s="152"/>
      <c r="N2" s="152"/>
      <c r="O2" s="153"/>
      <c r="P2" s="156"/>
      <c r="Q2" s="157"/>
      <c r="R2" s="158"/>
      <c r="S2" s="135" t="s">
        <v>13</v>
      </c>
      <c r="T2" s="136"/>
      <c r="U2" s="136"/>
      <c r="V2" s="136" t="s">
        <v>14</v>
      </c>
      <c r="W2" s="136"/>
      <c r="X2" s="137"/>
    </row>
    <row r="3" spans="1:26" ht="7.5" customHeight="1" thickBot="1">
      <c r="O3" s="46"/>
      <c r="S3" s="13"/>
      <c r="T3" s="13"/>
      <c r="U3" s="13"/>
      <c r="V3" s="13"/>
      <c r="W3" s="13"/>
      <c r="X3" s="13"/>
    </row>
    <row r="4" spans="1:26" ht="15" customHeight="1">
      <c r="A4" s="133" t="s">
        <v>1</v>
      </c>
      <c r="B4" s="104"/>
      <c r="C4" s="104"/>
      <c r="D4" s="104"/>
      <c r="E4" s="104"/>
      <c r="F4" s="146"/>
      <c r="G4" s="147"/>
      <c r="H4" s="147"/>
      <c r="I4" s="147"/>
      <c r="J4" s="147"/>
      <c r="K4" s="147"/>
      <c r="L4" s="147"/>
      <c r="M4" s="147"/>
      <c r="N4" s="147"/>
      <c r="O4" s="147"/>
      <c r="P4" s="147"/>
      <c r="Q4" s="147"/>
      <c r="R4" s="147"/>
      <c r="S4" s="147"/>
      <c r="T4" s="147"/>
      <c r="U4" s="147"/>
      <c r="V4" s="147"/>
      <c r="W4" s="147"/>
      <c r="X4" s="148"/>
      <c r="Z4" s="1" t="s">
        <v>100</v>
      </c>
    </row>
    <row r="5" spans="1:26" ht="15" customHeight="1">
      <c r="A5" s="132" t="s">
        <v>6</v>
      </c>
      <c r="B5" s="131"/>
      <c r="C5" s="131"/>
      <c r="D5" s="131"/>
      <c r="E5" s="131"/>
      <c r="F5" s="140" t="s">
        <v>9</v>
      </c>
      <c r="G5" s="140"/>
      <c r="H5" s="141"/>
      <c r="I5" s="154"/>
      <c r="J5" s="86"/>
      <c r="K5" s="86"/>
      <c r="L5" s="86"/>
      <c r="M5" s="85"/>
      <c r="N5" s="140" t="s">
        <v>10</v>
      </c>
      <c r="O5" s="140"/>
      <c r="P5" s="142"/>
      <c r="Q5" s="149"/>
      <c r="R5" s="150"/>
      <c r="S5" s="150"/>
      <c r="T5" s="150"/>
      <c r="U5" s="150"/>
      <c r="V5" s="150"/>
      <c r="W5" s="150"/>
      <c r="X5" s="151"/>
    </row>
    <row r="6" spans="1:26" ht="15" customHeight="1" thickBot="1">
      <c r="A6" s="135" t="s">
        <v>2</v>
      </c>
      <c r="B6" s="136"/>
      <c r="C6" s="136"/>
      <c r="D6" s="136"/>
      <c r="E6" s="136"/>
      <c r="F6" s="14"/>
      <c r="G6" s="2" t="s">
        <v>8</v>
      </c>
      <c r="H6" s="15" t="s">
        <v>3</v>
      </c>
      <c r="I6" s="16"/>
      <c r="J6" s="17"/>
      <c r="K6" s="2" t="s">
        <v>8</v>
      </c>
      <c r="L6" s="15" t="s">
        <v>4</v>
      </c>
      <c r="M6" s="17"/>
      <c r="N6" s="17"/>
      <c r="O6" s="2" t="s">
        <v>8</v>
      </c>
      <c r="P6" s="15" t="s">
        <v>5</v>
      </c>
      <c r="Q6" s="16"/>
      <c r="R6" s="17"/>
      <c r="S6" s="17"/>
      <c r="T6" s="17"/>
      <c r="U6" s="17"/>
      <c r="V6" s="17"/>
      <c r="W6" s="17"/>
      <c r="X6" s="18"/>
      <c r="Z6" s="1" t="s">
        <v>101</v>
      </c>
    </row>
    <row r="7" spans="1:26" ht="7.5" customHeight="1">
      <c r="A7" s="13"/>
      <c r="B7" s="13"/>
      <c r="C7" s="13"/>
      <c r="D7" s="13"/>
      <c r="E7" s="13"/>
      <c r="F7" s="13"/>
      <c r="G7" s="19"/>
      <c r="K7" s="19"/>
      <c r="O7" s="19"/>
    </row>
    <row r="8" spans="1:26" ht="15" customHeight="1" thickBot="1">
      <c r="A8" s="12" t="s">
        <v>42</v>
      </c>
    </row>
    <row r="9" spans="1:26" ht="24.95" customHeight="1">
      <c r="A9" s="120" t="s">
        <v>41</v>
      </c>
      <c r="B9" s="121"/>
      <c r="C9" s="122"/>
      <c r="D9" s="321" t="s">
        <v>43</v>
      </c>
      <c r="E9" s="321"/>
      <c r="F9" s="321"/>
      <c r="G9" s="321"/>
      <c r="H9" s="321"/>
      <c r="I9" s="321"/>
      <c r="J9" s="321"/>
      <c r="K9" s="321"/>
      <c r="L9" s="321"/>
      <c r="M9" s="321"/>
      <c r="N9" s="321"/>
      <c r="O9" s="321"/>
      <c r="P9" s="321"/>
      <c r="Q9" s="321"/>
      <c r="R9" s="321"/>
      <c r="S9" s="321"/>
      <c r="T9" s="321"/>
      <c r="U9" s="321"/>
      <c r="V9" s="321"/>
      <c r="W9" s="321"/>
      <c r="X9" s="322"/>
    </row>
    <row r="10" spans="1:26" ht="15" customHeight="1">
      <c r="A10" s="123"/>
      <c r="B10" s="124"/>
      <c r="C10" s="125"/>
      <c r="D10" s="323" t="s">
        <v>74</v>
      </c>
      <c r="E10" s="324"/>
      <c r="F10" s="324"/>
      <c r="G10" s="324"/>
      <c r="H10" s="324"/>
      <c r="I10" s="324"/>
      <c r="J10" s="324"/>
      <c r="K10" s="324"/>
      <c r="L10" s="324"/>
      <c r="M10" s="324"/>
      <c r="N10" s="324"/>
      <c r="O10" s="324"/>
      <c r="P10" s="324"/>
      <c r="Q10" s="324"/>
      <c r="R10" s="324"/>
      <c r="S10" s="324"/>
      <c r="T10" s="324"/>
      <c r="U10" s="324"/>
      <c r="V10" s="324"/>
      <c r="W10" s="324"/>
      <c r="X10" s="325"/>
      <c r="Y10" s="1" t="s">
        <v>44</v>
      </c>
    </row>
    <row r="11" spans="1:26" ht="15" customHeight="1" thickBot="1">
      <c r="A11" s="156"/>
      <c r="B11" s="157"/>
      <c r="C11" s="175"/>
      <c r="D11" s="108"/>
      <c r="E11" s="109"/>
      <c r="F11" s="109"/>
      <c r="G11" s="109"/>
      <c r="H11" s="109"/>
      <c r="I11" s="109"/>
      <c r="J11" s="109"/>
      <c r="K11" s="109"/>
      <c r="L11" s="109"/>
      <c r="M11" s="109"/>
      <c r="N11" s="109"/>
      <c r="O11" s="109"/>
      <c r="P11" s="109"/>
      <c r="Q11" s="109"/>
      <c r="R11" s="109"/>
      <c r="S11" s="109"/>
      <c r="T11" s="109"/>
      <c r="U11" s="109"/>
      <c r="V11" s="109"/>
      <c r="W11" s="109"/>
      <c r="X11" s="110"/>
    </row>
    <row r="12" spans="1:26" ht="7.5" customHeight="1" thickBot="1">
      <c r="A12" s="13"/>
      <c r="B12" s="13"/>
      <c r="C12" s="13"/>
      <c r="D12" s="13"/>
      <c r="E12" s="13"/>
      <c r="F12" s="20"/>
      <c r="G12" s="20"/>
      <c r="H12" s="20"/>
      <c r="I12" s="20"/>
      <c r="J12" s="20"/>
      <c r="K12" s="20"/>
      <c r="L12" s="20"/>
      <c r="M12" s="20"/>
      <c r="N12" s="20"/>
      <c r="O12" s="20"/>
      <c r="P12" s="20"/>
      <c r="Q12" s="20"/>
      <c r="R12" s="20"/>
      <c r="S12" s="20"/>
      <c r="T12" s="20"/>
      <c r="U12" s="20"/>
      <c r="V12" s="20"/>
      <c r="W12" s="20"/>
      <c r="X12" s="20"/>
    </row>
    <row r="13" spans="1:26" ht="15" customHeight="1">
      <c r="A13" s="328" t="s">
        <v>45</v>
      </c>
      <c r="B13" s="329"/>
      <c r="C13" s="330"/>
      <c r="D13" s="11" t="s">
        <v>8</v>
      </c>
      <c r="E13" s="27" t="s">
        <v>46</v>
      </c>
      <c r="F13" s="27"/>
      <c r="G13" s="27"/>
      <c r="H13" s="28"/>
      <c r="I13" s="28"/>
      <c r="J13" s="28"/>
      <c r="K13" s="28"/>
      <c r="L13" s="28"/>
      <c r="M13" s="28"/>
      <c r="N13" s="28"/>
      <c r="O13" s="28"/>
      <c r="P13" s="28"/>
      <c r="Q13" s="28"/>
      <c r="R13" s="28"/>
      <c r="S13" s="28"/>
      <c r="T13" s="28"/>
      <c r="U13" s="29"/>
      <c r="V13" s="28"/>
      <c r="W13" s="28"/>
      <c r="X13" s="30"/>
      <c r="Z13" s="1" t="s">
        <v>101</v>
      </c>
    </row>
    <row r="14" spans="1:26" ht="15" customHeight="1">
      <c r="A14" s="310"/>
      <c r="B14" s="311"/>
      <c r="C14" s="312"/>
      <c r="D14" s="50"/>
      <c r="E14" s="7" t="s">
        <v>8</v>
      </c>
      <c r="F14" s="51" t="s">
        <v>75</v>
      </c>
      <c r="G14" s="51"/>
      <c r="H14" s="52"/>
      <c r="I14" s="52"/>
      <c r="J14" s="52"/>
      <c r="K14" s="52"/>
      <c r="L14" s="52"/>
      <c r="M14" s="52"/>
      <c r="N14" s="52"/>
      <c r="O14" s="52"/>
      <c r="P14" s="52"/>
      <c r="Q14" s="52"/>
      <c r="R14" s="52"/>
      <c r="S14" s="52"/>
      <c r="T14" s="52"/>
      <c r="U14" s="53"/>
      <c r="V14" s="52"/>
      <c r="W14" s="52"/>
      <c r="X14" s="54"/>
    </row>
    <row r="15" spans="1:26" ht="15" customHeight="1">
      <c r="A15" s="310"/>
      <c r="B15" s="311"/>
      <c r="C15" s="312"/>
      <c r="D15" s="3" t="s">
        <v>8</v>
      </c>
      <c r="E15" s="35" t="s">
        <v>54</v>
      </c>
      <c r="F15" s="35"/>
      <c r="G15" s="35"/>
      <c r="H15" s="36"/>
      <c r="I15" s="36"/>
      <c r="J15" s="36"/>
      <c r="K15" s="36"/>
      <c r="L15" s="36"/>
      <c r="M15" s="36"/>
      <c r="N15" s="36"/>
      <c r="O15" s="36"/>
      <c r="P15" s="36"/>
      <c r="Q15" s="36"/>
      <c r="R15" s="36"/>
      <c r="S15" s="36"/>
      <c r="T15" s="36"/>
      <c r="U15" s="37"/>
      <c r="V15" s="36"/>
      <c r="W15" s="36"/>
      <c r="X15" s="38"/>
    </row>
    <row r="16" spans="1:26" ht="15" customHeight="1">
      <c r="A16" s="310"/>
      <c r="B16" s="311"/>
      <c r="C16" s="312"/>
      <c r="D16" s="39"/>
      <c r="E16" s="331" t="s">
        <v>47</v>
      </c>
      <c r="F16" s="3" t="s">
        <v>8</v>
      </c>
      <c r="G16" s="32" t="s">
        <v>48</v>
      </c>
      <c r="H16" s="32"/>
      <c r="I16" s="33"/>
      <c r="J16" s="33"/>
      <c r="K16" s="33"/>
      <c r="L16" s="33"/>
      <c r="M16" s="33"/>
      <c r="N16" s="33"/>
      <c r="O16" s="33"/>
      <c r="P16" s="33"/>
      <c r="Q16" s="33"/>
      <c r="R16" s="33"/>
      <c r="S16" s="33"/>
      <c r="T16" s="33"/>
      <c r="U16" s="33"/>
      <c r="V16" s="33"/>
      <c r="W16" s="33"/>
      <c r="X16" s="40"/>
      <c r="Y16" s="4"/>
    </row>
    <row r="17" spans="1:25" ht="15" customHeight="1">
      <c r="A17" s="310"/>
      <c r="B17" s="311"/>
      <c r="C17" s="312"/>
      <c r="D17" s="39"/>
      <c r="E17" s="332"/>
      <c r="F17" s="34"/>
      <c r="G17" s="3" t="s">
        <v>8</v>
      </c>
      <c r="H17" s="326" t="s">
        <v>49</v>
      </c>
      <c r="I17" s="306"/>
      <c r="J17" s="306"/>
      <c r="K17" s="306"/>
      <c r="L17" s="306"/>
      <c r="M17" s="306"/>
      <c r="N17" s="306"/>
      <c r="O17" s="306"/>
      <c r="P17" s="306"/>
      <c r="Q17" s="306"/>
      <c r="R17" s="306"/>
      <c r="S17" s="306"/>
      <c r="T17" s="306"/>
      <c r="U17" s="306"/>
      <c r="V17" s="306"/>
      <c r="W17" s="306"/>
      <c r="X17" s="307"/>
      <c r="Y17" s="5"/>
    </row>
    <row r="18" spans="1:25" ht="15" customHeight="1">
      <c r="A18" s="310"/>
      <c r="B18" s="311"/>
      <c r="C18" s="312"/>
      <c r="D18" s="39"/>
      <c r="E18" s="332"/>
      <c r="F18" s="34"/>
      <c r="H18" s="327"/>
      <c r="I18" s="319"/>
      <c r="J18" s="319"/>
      <c r="K18" s="319"/>
      <c r="L18" s="319"/>
      <c r="M18" s="319"/>
      <c r="N18" s="319"/>
      <c r="O18" s="319"/>
      <c r="P18" s="319"/>
      <c r="Q18" s="319"/>
      <c r="R18" s="319"/>
      <c r="S18" s="319"/>
      <c r="T18" s="319"/>
      <c r="U18" s="319"/>
      <c r="V18" s="319"/>
      <c r="W18" s="319"/>
      <c r="X18" s="320"/>
      <c r="Y18" s="5"/>
    </row>
    <row r="19" spans="1:25" ht="15" customHeight="1">
      <c r="A19" s="310"/>
      <c r="B19" s="311"/>
      <c r="C19" s="312"/>
      <c r="D19" s="39"/>
      <c r="E19" s="332"/>
      <c r="F19" s="34"/>
      <c r="G19" s="34"/>
      <c r="H19" s="9" t="s">
        <v>50</v>
      </c>
      <c r="I19" s="306" t="s">
        <v>77</v>
      </c>
      <c r="J19" s="306"/>
      <c r="K19" s="306"/>
      <c r="L19" s="306"/>
      <c r="M19" s="306"/>
      <c r="N19" s="306"/>
      <c r="O19" s="306"/>
      <c r="P19" s="306"/>
      <c r="Q19" s="306"/>
      <c r="R19" s="306"/>
      <c r="S19" s="306"/>
      <c r="T19" s="306"/>
      <c r="U19" s="306"/>
      <c r="V19" s="306"/>
      <c r="W19" s="306"/>
      <c r="X19" s="307"/>
      <c r="Y19" s="4"/>
    </row>
    <row r="20" spans="1:25" ht="15" customHeight="1">
      <c r="A20" s="310"/>
      <c r="B20" s="311"/>
      <c r="C20" s="312"/>
      <c r="D20" s="39"/>
      <c r="E20" s="332"/>
      <c r="F20" s="34"/>
      <c r="G20" s="34"/>
      <c r="H20" s="41"/>
      <c r="I20" s="319"/>
      <c r="J20" s="319"/>
      <c r="K20" s="319"/>
      <c r="L20" s="319"/>
      <c r="M20" s="319"/>
      <c r="N20" s="319"/>
      <c r="O20" s="319"/>
      <c r="P20" s="319"/>
      <c r="Q20" s="319"/>
      <c r="R20" s="319"/>
      <c r="S20" s="319"/>
      <c r="T20" s="319"/>
      <c r="U20" s="319"/>
      <c r="V20" s="319"/>
      <c r="W20" s="319"/>
      <c r="X20" s="320"/>
      <c r="Y20" s="4"/>
    </row>
    <row r="21" spans="1:25" ht="15" customHeight="1">
      <c r="A21" s="310"/>
      <c r="B21" s="311"/>
      <c r="C21" s="312"/>
      <c r="D21" s="39"/>
      <c r="E21" s="332"/>
      <c r="F21" s="34"/>
      <c r="G21" s="34"/>
      <c r="H21" s="9" t="s">
        <v>50</v>
      </c>
      <c r="I21" s="306" t="s">
        <v>78</v>
      </c>
      <c r="J21" s="306"/>
      <c r="K21" s="306"/>
      <c r="L21" s="306"/>
      <c r="M21" s="306"/>
      <c r="N21" s="306"/>
      <c r="O21" s="306"/>
      <c r="P21" s="306"/>
      <c r="Q21" s="306"/>
      <c r="R21" s="306"/>
      <c r="S21" s="306"/>
      <c r="T21" s="306"/>
      <c r="U21" s="306"/>
      <c r="V21" s="306"/>
      <c r="W21" s="306"/>
      <c r="X21" s="307"/>
      <c r="Y21" s="4"/>
    </row>
    <row r="22" spans="1:25" ht="15" customHeight="1">
      <c r="A22" s="310"/>
      <c r="B22" s="311"/>
      <c r="C22" s="312"/>
      <c r="D22" s="39"/>
      <c r="E22" s="332"/>
      <c r="F22" s="34"/>
      <c r="G22" s="34"/>
      <c r="H22" s="41"/>
      <c r="I22" s="319"/>
      <c r="J22" s="319"/>
      <c r="K22" s="319"/>
      <c r="L22" s="319"/>
      <c r="M22" s="319"/>
      <c r="N22" s="319"/>
      <c r="O22" s="319"/>
      <c r="P22" s="319"/>
      <c r="Q22" s="319"/>
      <c r="R22" s="319"/>
      <c r="S22" s="319"/>
      <c r="T22" s="319"/>
      <c r="U22" s="319"/>
      <c r="V22" s="319"/>
      <c r="W22" s="319"/>
      <c r="X22" s="320"/>
      <c r="Y22" s="4"/>
    </row>
    <row r="23" spans="1:25" ht="15" customHeight="1">
      <c r="A23" s="310"/>
      <c r="B23" s="311"/>
      <c r="C23" s="312"/>
      <c r="D23" s="39"/>
      <c r="E23" s="332"/>
      <c r="F23" s="34"/>
      <c r="G23" s="41"/>
      <c r="H23" s="6" t="s">
        <v>50</v>
      </c>
      <c r="I23" s="35" t="s">
        <v>51</v>
      </c>
      <c r="J23" s="36"/>
      <c r="K23" s="36"/>
      <c r="L23" s="36"/>
      <c r="M23" s="36"/>
      <c r="N23" s="36"/>
      <c r="O23" s="36"/>
      <c r="P23" s="36"/>
      <c r="Q23" s="36"/>
      <c r="R23" s="36"/>
      <c r="S23" s="36"/>
      <c r="T23" s="36"/>
      <c r="U23" s="36"/>
      <c r="V23" s="36"/>
      <c r="W23" s="36"/>
      <c r="X23" s="42"/>
      <c r="Y23" s="4"/>
    </row>
    <row r="24" spans="1:25" ht="15" customHeight="1">
      <c r="A24" s="310"/>
      <c r="B24" s="311"/>
      <c r="C24" s="312"/>
      <c r="D24" s="39"/>
      <c r="E24" s="332"/>
      <c r="F24" s="34"/>
      <c r="G24" s="3" t="s">
        <v>50</v>
      </c>
      <c r="H24" s="32" t="s">
        <v>52</v>
      </c>
      <c r="I24" s="33"/>
      <c r="J24" s="33"/>
      <c r="K24" s="33"/>
      <c r="L24" s="33"/>
      <c r="M24" s="33"/>
      <c r="N24" s="33"/>
      <c r="O24" s="33"/>
      <c r="P24" s="33"/>
      <c r="Q24" s="33"/>
      <c r="R24" s="33"/>
      <c r="S24" s="33"/>
      <c r="T24" s="33"/>
      <c r="U24" s="33"/>
      <c r="V24" s="33"/>
      <c r="W24" s="33"/>
      <c r="X24" s="40"/>
      <c r="Y24" s="4"/>
    </row>
    <row r="25" spans="1:25" ht="15" customHeight="1">
      <c r="A25" s="310"/>
      <c r="B25" s="311"/>
      <c r="C25" s="312"/>
      <c r="D25" s="39"/>
      <c r="E25" s="332"/>
      <c r="F25" s="41"/>
      <c r="G25" s="41"/>
      <c r="H25" s="6" t="s">
        <v>50</v>
      </c>
      <c r="I25" s="35" t="s">
        <v>76</v>
      </c>
      <c r="J25" s="36"/>
      <c r="K25" s="36"/>
      <c r="L25" s="36"/>
      <c r="M25" s="36"/>
      <c r="N25" s="36"/>
      <c r="O25" s="36"/>
      <c r="P25" s="36"/>
      <c r="Q25" s="36"/>
      <c r="R25" s="36"/>
      <c r="S25" s="36"/>
      <c r="T25" s="36"/>
      <c r="U25" s="36"/>
      <c r="V25" s="36"/>
      <c r="W25" s="36"/>
      <c r="X25" s="42"/>
      <c r="Y25" s="4"/>
    </row>
    <row r="26" spans="1:25" ht="15" customHeight="1">
      <c r="A26" s="310"/>
      <c r="B26" s="311"/>
      <c r="C26" s="312"/>
      <c r="D26" s="39"/>
      <c r="E26" s="333"/>
      <c r="F26" s="8" t="s">
        <v>50</v>
      </c>
      <c r="G26" s="32" t="s">
        <v>79</v>
      </c>
      <c r="H26" s="33"/>
      <c r="I26" s="33"/>
      <c r="J26" s="33"/>
      <c r="K26" s="33" t="s">
        <v>88</v>
      </c>
      <c r="L26" s="33" t="s">
        <v>85</v>
      </c>
      <c r="M26" s="3" t="s">
        <v>50</v>
      </c>
      <c r="N26" s="32" t="s">
        <v>84</v>
      </c>
      <c r="O26" s="33"/>
      <c r="P26" s="33"/>
      <c r="Q26" s="33"/>
      <c r="R26" s="3" t="s">
        <v>50</v>
      </c>
      <c r="S26" s="32" t="s">
        <v>86</v>
      </c>
      <c r="T26" s="33"/>
      <c r="U26" s="33"/>
      <c r="V26" s="33" t="s">
        <v>87</v>
      </c>
      <c r="W26" s="33"/>
      <c r="X26" s="40"/>
      <c r="Y26" s="4"/>
    </row>
    <row r="27" spans="1:25" ht="15" customHeight="1">
      <c r="A27" s="310"/>
      <c r="B27" s="311"/>
      <c r="C27" s="312"/>
      <c r="D27" s="39"/>
      <c r="E27" s="331" t="s">
        <v>53</v>
      </c>
      <c r="F27" s="3" t="s">
        <v>50</v>
      </c>
      <c r="G27" s="32" t="s">
        <v>52</v>
      </c>
      <c r="H27" s="33"/>
      <c r="I27" s="33"/>
      <c r="J27" s="33"/>
      <c r="K27" s="33"/>
      <c r="L27" s="33"/>
      <c r="M27" s="33"/>
      <c r="N27" s="33"/>
      <c r="O27" s="33"/>
      <c r="P27" s="33"/>
      <c r="Q27" s="33"/>
      <c r="R27" s="33"/>
      <c r="S27" s="33"/>
      <c r="T27" s="33"/>
      <c r="U27" s="33"/>
      <c r="V27" s="33"/>
      <c r="W27" s="33"/>
      <c r="X27" s="40"/>
      <c r="Y27" s="4"/>
    </row>
    <row r="28" spans="1:25" ht="15" customHeight="1">
      <c r="A28" s="310"/>
      <c r="B28" s="311"/>
      <c r="C28" s="312"/>
      <c r="D28" s="39"/>
      <c r="E28" s="332"/>
      <c r="F28" s="41"/>
      <c r="G28" s="6" t="s">
        <v>50</v>
      </c>
      <c r="H28" s="35" t="s">
        <v>76</v>
      </c>
      <c r="I28" s="36"/>
      <c r="J28" s="36"/>
      <c r="K28" s="36"/>
      <c r="L28" s="36"/>
      <c r="M28" s="36"/>
      <c r="N28" s="36"/>
      <c r="O28" s="36"/>
      <c r="P28" s="36"/>
      <c r="Q28" s="36"/>
      <c r="R28" s="36"/>
      <c r="S28" s="36"/>
      <c r="T28" s="36"/>
      <c r="U28" s="36"/>
      <c r="V28" s="36"/>
      <c r="W28" s="36"/>
      <c r="X28" s="42"/>
      <c r="Y28" s="4"/>
    </row>
    <row r="29" spans="1:25" ht="15" customHeight="1">
      <c r="A29" s="310"/>
      <c r="B29" s="311"/>
      <c r="C29" s="312"/>
      <c r="D29" s="39"/>
      <c r="E29" s="333"/>
      <c r="F29" s="8" t="s">
        <v>50</v>
      </c>
      <c r="G29" s="32" t="s">
        <v>81</v>
      </c>
      <c r="H29" s="33"/>
      <c r="I29" s="33"/>
      <c r="J29" s="33"/>
      <c r="K29" s="33" t="s">
        <v>88</v>
      </c>
      <c r="L29" s="33" t="s">
        <v>85</v>
      </c>
      <c r="M29" s="3" t="s">
        <v>50</v>
      </c>
      <c r="N29" s="32" t="s">
        <v>84</v>
      </c>
      <c r="O29" s="33"/>
      <c r="P29" s="33"/>
      <c r="Q29" s="33"/>
      <c r="R29" s="3" t="s">
        <v>50</v>
      </c>
      <c r="S29" s="32" t="s">
        <v>86</v>
      </c>
      <c r="T29" s="33"/>
      <c r="U29" s="33"/>
      <c r="V29" s="33" t="s">
        <v>87</v>
      </c>
      <c r="W29" s="33"/>
      <c r="X29" s="40"/>
      <c r="Y29" s="4"/>
    </row>
    <row r="30" spans="1:25" ht="15" customHeight="1">
      <c r="A30" s="237"/>
      <c r="B30" s="238"/>
      <c r="C30" s="239"/>
      <c r="D30" s="55" t="s">
        <v>8</v>
      </c>
      <c r="E30" s="56" t="s">
        <v>80</v>
      </c>
      <c r="F30" s="56"/>
      <c r="G30" s="56"/>
      <c r="H30" s="57"/>
      <c r="I30" s="57"/>
      <c r="J30" s="57"/>
      <c r="K30" s="57"/>
      <c r="L30" s="57"/>
      <c r="M30" s="57"/>
      <c r="N30" s="57"/>
      <c r="O30" s="57"/>
      <c r="P30" s="57"/>
      <c r="Q30" s="57"/>
      <c r="R30" s="57"/>
      <c r="S30" s="57"/>
      <c r="T30" s="57"/>
      <c r="U30" s="58"/>
      <c r="V30" s="57"/>
      <c r="W30" s="57"/>
      <c r="X30" s="59"/>
    </row>
    <row r="31" spans="1:25" ht="15" customHeight="1">
      <c r="A31" s="310" t="s">
        <v>82</v>
      </c>
      <c r="B31" s="311"/>
      <c r="C31" s="312"/>
      <c r="D31" s="3" t="s">
        <v>8</v>
      </c>
      <c r="E31" s="32" t="s">
        <v>55</v>
      </c>
      <c r="F31" s="32"/>
      <c r="G31" s="32"/>
      <c r="H31" s="33"/>
      <c r="I31" s="33"/>
      <c r="J31" s="33"/>
      <c r="K31" s="33"/>
      <c r="L31" s="33"/>
      <c r="M31" s="33"/>
      <c r="N31" s="33"/>
      <c r="O31" s="33"/>
      <c r="P31" s="33"/>
      <c r="Q31" s="33"/>
      <c r="R31" s="33"/>
      <c r="S31" s="33"/>
      <c r="T31" s="33"/>
      <c r="U31" s="33"/>
      <c r="V31" s="33"/>
      <c r="W31" s="33"/>
      <c r="X31" s="40"/>
    </row>
    <row r="32" spans="1:25" ht="15" customHeight="1">
      <c r="A32" s="310"/>
      <c r="B32" s="311"/>
      <c r="C32" s="312"/>
      <c r="D32" s="34"/>
      <c r="E32" s="8" t="s">
        <v>50</v>
      </c>
      <c r="F32" s="32" t="s">
        <v>56</v>
      </c>
      <c r="G32" s="32"/>
      <c r="H32" s="33"/>
      <c r="I32" s="33"/>
      <c r="J32" s="33"/>
      <c r="K32" s="33"/>
      <c r="L32" s="33"/>
      <c r="M32" s="33"/>
      <c r="N32" s="33"/>
      <c r="O32" s="33"/>
      <c r="P32" s="33"/>
      <c r="Q32" s="33"/>
      <c r="R32" s="33"/>
      <c r="S32" s="33"/>
      <c r="T32" s="33"/>
      <c r="U32" s="33"/>
      <c r="V32" s="33"/>
      <c r="W32" s="33"/>
      <c r="X32" s="40"/>
    </row>
    <row r="33" spans="1:24" ht="15" customHeight="1">
      <c r="A33" s="310"/>
      <c r="B33" s="311"/>
      <c r="C33" s="312"/>
      <c r="D33" s="34"/>
      <c r="E33" s="9" t="s">
        <v>50</v>
      </c>
      <c r="F33" s="306" t="s">
        <v>58</v>
      </c>
      <c r="G33" s="306"/>
      <c r="H33" s="306"/>
      <c r="I33" s="306"/>
      <c r="J33" s="306"/>
      <c r="K33" s="306"/>
      <c r="L33" s="306"/>
      <c r="M33" s="306"/>
      <c r="N33" s="306"/>
      <c r="O33" s="306"/>
      <c r="P33" s="306"/>
      <c r="Q33" s="306"/>
      <c r="R33" s="306"/>
      <c r="S33" s="306"/>
      <c r="T33" s="306"/>
      <c r="U33" s="306"/>
      <c r="V33" s="306"/>
      <c r="W33" s="306"/>
      <c r="X33" s="307"/>
    </row>
    <row r="34" spans="1:24" ht="15" customHeight="1">
      <c r="A34" s="310"/>
      <c r="B34" s="311"/>
      <c r="C34" s="312"/>
      <c r="D34" s="34"/>
      <c r="E34" s="44"/>
      <c r="F34" s="319"/>
      <c r="G34" s="319"/>
      <c r="H34" s="319"/>
      <c r="I34" s="319"/>
      <c r="J34" s="319"/>
      <c r="K34" s="319"/>
      <c r="L34" s="319"/>
      <c r="M34" s="319"/>
      <c r="N34" s="319"/>
      <c r="O34" s="319"/>
      <c r="P34" s="319"/>
      <c r="Q34" s="319"/>
      <c r="R34" s="319"/>
      <c r="S34" s="319"/>
      <c r="T34" s="319"/>
      <c r="U34" s="319"/>
      <c r="V34" s="319"/>
      <c r="W34" s="319"/>
      <c r="X34" s="320"/>
    </row>
    <row r="35" spans="1:24" ht="15" customHeight="1">
      <c r="A35" s="310"/>
      <c r="B35" s="311"/>
      <c r="C35" s="312"/>
      <c r="D35" s="34"/>
      <c r="E35" s="3" t="s">
        <v>50</v>
      </c>
      <c r="F35" s="306" t="s">
        <v>59</v>
      </c>
      <c r="G35" s="306"/>
      <c r="H35" s="306"/>
      <c r="I35" s="306"/>
      <c r="J35" s="306"/>
      <c r="K35" s="306"/>
      <c r="L35" s="306"/>
      <c r="M35" s="306"/>
      <c r="N35" s="306"/>
      <c r="O35" s="306"/>
      <c r="P35" s="306"/>
      <c r="Q35" s="306"/>
      <c r="R35" s="306"/>
      <c r="S35" s="306"/>
      <c r="T35" s="306"/>
      <c r="U35" s="306"/>
      <c r="V35" s="306"/>
      <c r="W35" s="306"/>
      <c r="X35" s="307"/>
    </row>
    <row r="36" spans="1:24" ht="15" customHeight="1">
      <c r="A36" s="310"/>
      <c r="B36" s="311"/>
      <c r="C36" s="312"/>
      <c r="D36" s="34"/>
      <c r="E36" s="35"/>
      <c r="F36" s="319"/>
      <c r="G36" s="319"/>
      <c r="H36" s="319"/>
      <c r="I36" s="319"/>
      <c r="J36" s="319"/>
      <c r="K36" s="319"/>
      <c r="L36" s="319"/>
      <c r="M36" s="319"/>
      <c r="N36" s="319"/>
      <c r="O36" s="319"/>
      <c r="P36" s="319"/>
      <c r="Q36" s="319"/>
      <c r="R36" s="319"/>
      <c r="S36" s="319"/>
      <c r="T36" s="319"/>
      <c r="U36" s="319"/>
      <c r="V36" s="319"/>
      <c r="W36" s="319"/>
      <c r="X36" s="320"/>
    </row>
    <row r="37" spans="1:24" ht="15" customHeight="1" thickBot="1">
      <c r="A37" s="310"/>
      <c r="B37" s="311"/>
      <c r="C37" s="312"/>
      <c r="D37" s="41"/>
      <c r="E37" s="6" t="s">
        <v>50</v>
      </c>
      <c r="F37" s="35" t="s">
        <v>57</v>
      </c>
      <c r="G37" s="35"/>
      <c r="H37" s="36"/>
      <c r="I37" s="36"/>
      <c r="J37" s="36"/>
      <c r="K37" s="36"/>
      <c r="L37" s="36"/>
      <c r="M37" s="36"/>
      <c r="N37" s="36"/>
      <c r="O37" s="36"/>
      <c r="P37" s="36"/>
      <c r="Q37" s="36"/>
      <c r="R37" s="36"/>
      <c r="S37" s="36"/>
      <c r="T37" s="36"/>
      <c r="U37" s="36"/>
      <c r="V37" s="36"/>
      <c r="W37" s="36"/>
      <c r="X37" s="42"/>
    </row>
    <row r="38" spans="1:24" ht="15" customHeight="1" thickBot="1">
      <c r="A38" s="25"/>
      <c r="B38" s="25"/>
      <c r="C38" s="25"/>
      <c r="D38" s="47"/>
      <c r="E38" s="47"/>
      <c r="F38" s="26"/>
      <c r="G38" s="47"/>
      <c r="H38" s="47"/>
      <c r="I38" s="47"/>
      <c r="J38" s="47"/>
      <c r="K38" s="47"/>
      <c r="L38" s="47"/>
      <c r="M38" s="47"/>
      <c r="N38" s="47"/>
      <c r="O38" s="47"/>
      <c r="P38" s="47"/>
      <c r="Q38" s="47"/>
      <c r="R38" s="47"/>
      <c r="S38" s="47"/>
      <c r="T38" s="47"/>
      <c r="U38" s="47"/>
      <c r="V38" s="47"/>
      <c r="W38" s="47"/>
      <c r="X38" s="47"/>
    </row>
    <row r="39" spans="1:24" ht="15" customHeight="1">
      <c r="A39" s="120" t="s">
        <v>61</v>
      </c>
      <c r="B39" s="121"/>
      <c r="C39" s="122"/>
      <c r="D39" s="313" t="s">
        <v>8</v>
      </c>
      <c r="E39" s="315" t="s">
        <v>83</v>
      </c>
      <c r="F39" s="315"/>
      <c r="G39" s="315"/>
      <c r="H39" s="315"/>
      <c r="I39" s="315"/>
      <c r="J39" s="315"/>
      <c r="K39" s="315"/>
      <c r="L39" s="315"/>
      <c r="M39" s="315"/>
      <c r="N39" s="315"/>
      <c r="O39" s="315"/>
      <c r="P39" s="315"/>
      <c r="Q39" s="315"/>
      <c r="R39" s="315"/>
      <c r="S39" s="315"/>
      <c r="T39" s="315"/>
      <c r="U39" s="315"/>
      <c r="V39" s="315"/>
      <c r="W39" s="315"/>
      <c r="X39" s="316"/>
    </row>
    <row r="40" spans="1:24" ht="15" customHeight="1">
      <c r="A40" s="126"/>
      <c r="B40" s="72"/>
      <c r="C40" s="127"/>
      <c r="D40" s="314"/>
      <c r="E40" s="317"/>
      <c r="F40" s="317"/>
      <c r="G40" s="317"/>
      <c r="H40" s="317"/>
      <c r="I40" s="317"/>
      <c r="J40" s="317"/>
      <c r="K40" s="317"/>
      <c r="L40" s="317"/>
      <c r="M40" s="317"/>
      <c r="N40" s="317"/>
      <c r="O40" s="317"/>
      <c r="P40" s="317"/>
      <c r="Q40" s="317"/>
      <c r="R40" s="317"/>
      <c r="S40" s="317"/>
      <c r="T40" s="317"/>
      <c r="U40" s="317"/>
      <c r="V40" s="317"/>
      <c r="W40" s="317"/>
      <c r="X40" s="318"/>
    </row>
    <row r="41" spans="1:24" ht="15" customHeight="1">
      <c r="A41" s="173" t="s">
        <v>62</v>
      </c>
      <c r="B41" s="70"/>
      <c r="C41" s="174"/>
      <c r="D41" s="3" t="s">
        <v>8</v>
      </c>
      <c r="E41" s="43" t="s">
        <v>60</v>
      </c>
      <c r="F41" s="48"/>
      <c r="G41" s="48"/>
      <c r="H41" s="43"/>
      <c r="I41" s="43"/>
      <c r="J41" s="43"/>
      <c r="K41" s="43"/>
      <c r="L41" s="43"/>
      <c r="M41" s="43"/>
      <c r="N41" s="43"/>
      <c r="O41" s="43"/>
      <c r="P41" s="43"/>
      <c r="Q41" s="43"/>
      <c r="R41" s="43"/>
      <c r="S41" s="43"/>
      <c r="T41" s="43"/>
      <c r="U41" s="43"/>
      <c r="V41" s="43"/>
      <c r="W41" s="43"/>
      <c r="X41" s="49"/>
    </row>
    <row r="42" spans="1:24" ht="15" customHeight="1">
      <c r="A42" s="123"/>
      <c r="B42" s="124"/>
      <c r="C42" s="125"/>
      <c r="D42" s="31"/>
      <c r="E42" s="3" t="s">
        <v>50</v>
      </c>
      <c r="F42" s="12" t="s">
        <v>63</v>
      </c>
      <c r="G42" s="35"/>
      <c r="H42" s="35"/>
      <c r="I42" s="35"/>
      <c r="J42" s="35"/>
      <c r="K42" s="35"/>
      <c r="L42" s="35"/>
      <c r="M42" s="35"/>
      <c r="N42" s="35"/>
      <c r="O42" s="35"/>
      <c r="P42" s="35"/>
      <c r="Q42" s="35"/>
      <c r="R42" s="35"/>
      <c r="S42" s="35"/>
      <c r="T42" s="35"/>
      <c r="U42" s="35"/>
      <c r="V42" s="35"/>
      <c r="W42" s="35"/>
      <c r="X42" s="38"/>
    </row>
    <row r="43" spans="1:24" ht="15" customHeight="1">
      <c r="A43" s="123"/>
      <c r="B43" s="124"/>
      <c r="C43" s="125"/>
      <c r="D43" s="31"/>
      <c r="E43" s="31"/>
      <c r="F43" s="9" t="s">
        <v>50</v>
      </c>
      <c r="G43" s="303" t="s">
        <v>139</v>
      </c>
      <c r="H43" s="304"/>
      <c r="I43" s="304"/>
      <c r="J43" s="304"/>
      <c r="K43" s="304"/>
      <c r="L43" s="304"/>
      <c r="M43" s="304"/>
      <c r="N43" s="304"/>
      <c r="O43" s="304"/>
      <c r="P43" s="304"/>
      <c r="Q43" s="304"/>
      <c r="R43" s="304"/>
      <c r="S43" s="304"/>
      <c r="T43" s="304"/>
      <c r="U43" s="304"/>
      <c r="V43" s="304"/>
      <c r="W43" s="304"/>
      <c r="X43" s="305"/>
    </row>
    <row r="44" spans="1:24" ht="15" customHeight="1">
      <c r="A44" s="123"/>
      <c r="B44" s="124"/>
      <c r="C44" s="125"/>
      <c r="D44" s="31"/>
      <c r="E44" s="31"/>
      <c r="G44" s="304"/>
      <c r="H44" s="304"/>
      <c r="I44" s="304"/>
      <c r="J44" s="304"/>
      <c r="K44" s="304"/>
      <c r="L44" s="304"/>
      <c r="M44" s="304"/>
      <c r="N44" s="304"/>
      <c r="O44" s="304"/>
      <c r="P44" s="304"/>
      <c r="Q44" s="304"/>
      <c r="R44" s="304"/>
      <c r="S44" s="304"/>
      <c r="T44" s="304"/>
      <c r="U44" s="304"/>
      <c r="V44" s="304"/>
      <c r="W44" s="304"/>
      <c r="X44" s="305"/>
    </row>
    <row r="45" spans="1:24" ht="15" customHeight="1">
      <c r="A45" s="123"/>
      <c r="B45" s="124"/>
      <c r="C45" s="125"/>
      <c r="D45" s="31"/>
      <c r="E45" s="31"/>
      <c r="F45" s="10" t="s">
        <v>50</v>
      </c>
      <c r="G45" s="306" t="s">
        <v>140</v>
      </c>
      <c r="H45" s="306"/>
      <c r="I45" s="306"/>
      <c r="J45" s="306"/>
      <c r="K45" s="306"/>
      <c r="L45" s="306"/>
      <c r="M45" s="306"/>
      <c r="N45" s="306"/>
      <c r="O45" s="306"/>
      <c r="P45" s="306"/>
      <c r="Q45" s="306"/>
      <c r="R45" s="306"/>
      <c r="S45" s="306"/>
      <c r="T45" s="306"/>
      <c r="U45" s="306"/>
      <c r="V45" s="306"/>
      <c r="W45" s="306"/>
      <c r="X45" s="307"/>
    </row>
    <row r="46" spans="1:24" ht="15" customHeight="1" thickBot="1">
      <c r="A46" s="156"/>
      <c r="B46" s="157"/>
      <c r="C46" s="175"/>
      <c r="D46" s="45"/>
      <c r="E46" s="45"/>
      <c r="F46" s="46"/>
      <c r="G46" s="308"/>
      <c r="H46" s="308"/>
      <c r="I46" s="308"/>
      <c r="J46" s="308"/>
      <c r="K46" s="308"/>
      <c r="L46" s="308"/>
      <c r="M46" s="308"/>
      <c r="N46" s="308"/>
      <c r="O46" s="308"/>
      <c r="P46" s="308"/>
      <c r="Q46" s="308"/>
      <c r="R46" s="308"/>
      <c r="S46" s="308"/>
      <c r="T46" s="308"/>
      <c r="U46" s="308"/>
      <c r="V46" s="308"/>
      <c r="W46" s="308"/>
      <c r="X46" s="309"/>
    </row>
  </sheetData>
  <mergeCells count="31">
    <mergeCell ref="H17:X18"/>
    <mergeCell ref="I19:X20"/>
    <mergeCell ref="I21:X22"/>
    <mergeCell ref="A1:O2"/>
    <mergeCell ref="A13:C30"/>
    <mergeCell ref="E16:E26"/>
    <mergeCell ref="E27:E29"/>
    <mergeCell ref="I5:M5"/>
    <mergeCell ref="N5:P5"/>
    <mergeCell ref="A6:E6"/>
    <mergeCell ref="S1:X1"/>
    <mergeCell ref="S2:U2"/>
    <mergeCell ref="V2:X2"/>
    <mergeCell ref="A4:E4"/>
    <mergeCell ref="F4:X4"/>
    <mergeCell ref="P1:R2"/>
    <mergeCell ref="Q5:X5"/>
    <mergeCell ref="A5:E5"/>
    <mergeCell ref="F5:H5"/>
    <mergeCell ref="A9:C11"/>
    <mergeCell ref="D9:X9"/>
    <mergeCell ref="D10:X11"/>
    <mergeCell ref="G43:X44"/>
    <mergeCell ref="G45:X46"/>
    <mergeCell ref="A41:C46"/>
    <mergeCell ref="A31:C37"/>
    <mergeCell ref="A39:C40"/>
    <mergeCell ref="D39:D40"/>
    <mergeCell ref="E39:X40"/>
    <mergeCell ref="F33:X34"/>
    <mergeCell ref="F35:X36"/>
  </mergeCells>
  <phoneticPr fontId="1"/>
  <dataValidations count="1">
    <dataValidation type="list" allowBlank="1" showInputMessage="1" showErrorMessage="1" sqref="K6:K7 D13 E14 D15 U30 D30:D31 E32:E33 E35 E37 D39 D41 F43 E42 F45 G6:G7 O6:O7 U13:U15 G28 H23 F16 G17 G24 H25 F26:F27 H19 H21 F38 F29 M26 R26 M29 R29" xr:uid="{9EA42141-BED0-42F1-9425-CBE981F289CA}">
      <formula1>"■,□"</formula1>
    </dataValidation>
  </dataValidations>
  <pageMargins left="0.78740157480314965" right="0.39370078740157483" top="0.39370078740157483" bottom="0.19685039370078741"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チェックリストについて</vt:lpstr>
      <vt:lpstr>1-1熱抵抗R</vt:lpstr>
      <vt:lpstr>1-2熱貫流率U</vt:lpstr>
      <vt:lpstr>2開口部</vt:lpstr>
      <vt:lpstr>3設備（一次エネ）</vt:lpstr>
      <vt:lpstr>'1-1熱抵抗R'!Print_Area</vt:lpstr>
      <vt:lpstr>'1-2熱貫流率U'!Print_Area</vt:lpstr>
      <vt:lpstr>'3設備（一次エネ）'!Print_Area</vt:lpstr>
      <vt:lpstr>チェックリストについて!Print_Area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真澄</dc:creator>
  <cp:lastModifiedBy>小澤　敏成</cp:lastModifiedBy>
  <cp:lastPrinted>2025-09-08T04:07:55Z</cp:lastPrinted>
  <dcterms:created xsi:type="dcterms:W3CDTF">2024-09-17T02:10:13Z</dcterms:created>
  <dcterms:modified xsi:type="dcterms:W3CDTF">2025-09-08T04:24:14Z</dcterms:modified>
</cp:coreProperties>
</file>