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-svr01\共有フォルダ\03住宅審査本部\05適合証明課\課長フォルダー\鈴木2019企画ﾌｫﾙﾀﾞ\R7\省エネ適判義務化準備\チェックリスト等\"/>
    </mc:Choice>
  </mc:AlternateContent>
  <xr:revisionPtr revIDLastSave="0" documentId="13_ncr:1_{84CA337B-A3E3-4027-AEBF-07C5D020F304}" xr6:coauthVersionLast="47" xr6:coauthVersionMax="47" xr10:uidLastSave="{00000000-0000-0000-0000-000000000000}"/>
  <bookViews>
    <workbookView xWindow="-108" yWindow="-108" windowWidth="23256" windowHeight="12456" xr2:uid="{49FA526F-41B4-4F5A-890D-C1C61D38818D}"/>
  </bookViews>
  <sheets>
    <sheet name="熱貫流率U" sheetId="4" r:id="rId1"/>
    <sheet name="熱抵抗R" sheetId="1" r:id="rId2"/>
    <sheet name="一次エネ" sheetId="3" r:id="rId3"/>
  </sheets>
  <definedNames>
    <definedName name="_xlnm.Print_Area" localSheetId="2">一次エネ!$A$1:$X$67</definedName>
    <definedName name="_xlnm.Print_Area" localSheetId="0">熱貫流率U!$A$1:$X$59</definedName>
    <definedName name="_xlnm.Print_Area" localSheetId="1">熱抵抗R!$A$1:$X$57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" i="1" l="1"/>
  <c r="W17" i="1" s="1"/>
  <c r="Q19" i="1"/>
  <c r="Q21" i="1"/>
  <c r="W21" i="1" s="1"/>
  <c r="Q23" i="1"/>
  <c r="W23" i="1" s="1"/>
  <c r="Q25" i="1"/>
  <c r="W25" i="1" s="1"/>
  <c r="Q27" i="1"/>
  <c r="W27" i="1" s="1"/>
  <c r="Q29" i="1"/>
  <c r="W29" i="1" s="1"/>
  <c r="Q31" i="1"/>
  <c r="W31" i="1" s="1"/>
  <c r="Q33" i="1"/>
  <c r="W33" i="1" s="1"/>
  <c r="Q35" i="1"/>
  <c r="W35" i="1" s="1"/>
  <c r="Q37" i="1"/>
  <c r="W37" i="1" s="1"/>
  <c r="Q39" i="1"/>
  <c r="W39" i="1" s="1"/>
  <c r="Q41" i="1"/>
  <c r="W41" i="1" s="1"/>
  <c r="Q43" i="1"/>
  <c r="W43" i="1" s="1"/>
  <c r="W47" i="4"/>
  <c r="W45" i="1"/>
  <c r="W45" i="4"/>
  <c r="W43" i="4"/>
  <c r="W21" i="4"/>
  <c r="W23" i="4"/>
  <c r="W25" i="4"/>
  <c r="W27" i="4"/>
  <c r="W29" i="4"/>
  <c r="W31" i="4"/>
  <c r="W33" i="4"/>
  <c r="W35" i="4"/>
  <c r="W37" i="4"/>
  <c r="W39" i="4"/>
  <c r="W19" i="4"/>
  <c r="W17" i="4"/>
  <c r="W58" i="4"/>
  <c r="W56" i="4"/>
  <c r="W56" i="1"/>
  <c r="W54" i="1"/>
  <c r="W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真澄</author>
  </authors>
  <commentList>
    <comment ref="Q41" authorId="0" shapeId="0" xr:uid="{1D8E73E6-94ED-4E62-B3DB-6BC093C02A01}">
      <text>
        <r>
          <rPr>
            <b/>
            <sz val="9"/>
            <color indexed="81"/>
            <rFont val="MS P ゴシック"/>
            <family val="3"/>
            <charset val="128"/>
          </rPr>
          <t>断熱材の熱伝導率と厚さを入力すると、自動で計算されます。
計画値が適合しない場合、セルの色が変わります。</t>
        </r>
      </text>
    </comment>
    <comment ref="N54" authorId="0" shapeId="0" xr:uid="{1E110901-3D6B-4BBF-9EB4-A57ABF852C19}">
      <text>
        <r>
          <rPr>
            <b/>
            <sz val="9"/>
            <color indexed="81"/>
            <rFont val="MS P ゴシック"/>
            <family val="3"/>
            <charset val="128"/>
          </rPr>
          <t>計画値が適合しない場合、セルの色が変わります。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真澄</author>
  </authors>
  <commentList>
    <comment ref="Q15" authorId="0" shapeId="0" xr:uid="{E7429518-D709-4706-A1B6-9D24202030FC}">
      <text>
        <r>
          <rPr>
            <b/>
            <sz val="9"/>
            <color indexed="81"/>
            <rFont val="MS P ゴシック"/>
            <family val="3"/>
            <charset val="128"/>
          </rPr>
          <t>断熱材の熱伝導率と厚さを入力すると、自動で計算されます。
計画値が適合しない場合、セルの色が変わります。</t>
        </r>
      </text>
    </comment>
    <comment ref="N52" authorId="0" shapeId="0" xr:uid="{3E78B59E-0F88-41F2-90CC-573E2B4D3D6A}">
      <text>
        <r>
          <rPr>
            <b/>
            <sz val="9"/>
            <color indexed="81"/>
            <rFont val="MS P ゴシック"/>
            <family val="3"/>
            <charset val="128"/>
          </rPr>
          <t>計画値が適合しない場合、セルの色が変わります。</t>
        </r>
      </text>
    </comment>
  </commentList>
</comments>
</file>

<file path=xl/sharedStrings.xml><?xml version="1.0" encoding="utf-8"?>
<sst xmlns="http://schemas.openxmlformats.org/spreadsheetml/2006/main" count="312" uniqueCount="117">
  <si>
    <t>5～7地域</t>
    <rPh sb="3" eb="5">
      <t>チイキ</t>
    </rPh>
    <phoneticPr fontId="1"/>
  </si>
  <si>
    <t>物件名</t>
    <rPh sb="0" eb="3">
      <t>ブッケンメイ</t>
    </rPh>
    <phoneticPr fontId="1"/>
  </si>
  <si>
    <t>地域区分</t>
    <rPh sb="0" eb="4">
      <t>チイキクブン</t>
    </rPh>
    <phoneticPr fontId="1"/>
  </si>
  <si>
    <t>5地域</t>
    <rPh sb="1" eb="3">
      <t>チイキ</t>
    </rPh>
    <phoneticPr fontId="1"/>
  </si>
  <si>
    <t>6地域</t>
    <rPh sb="1" eb="3">
      <t>チイキ</t>
    </rPh>
    <phoneticPr fontId="1"/>
  </si>
  <si>
    <t>7地域</t>
    <rPh sb="1" eb="3">
      <t>チイキ</t>
    </rPh>
    <phoneticPr fontId="1"/>
  </si>
  <si>
    <t>建設地</t>
    <rPh sb="0" eb="3">
      <t>ケンセツチ</t>
    </rPh>
    <phoneticPr fontId="1"/>
  </si>
  <si>
    <t>断熱材の熱抵抗R</t>
    <rPh sb="0" eb="3">
      <t>ダンネツザイ</t>
    </rPh>
    <rPh sb="4" eb="7">
      <t>ネツテイコウ</t>
    </rPh>
    <phoneticPr fontId="1"/>
  </si>
  <si>
    <t>□</t>
  </si>
  <si>
    <t>（都道府県名）</t>
    <rPh sb="1" eb="6">
      <t>トドウフケンメイ</t>
    </rPh>
    <phoneticPr fontId="1"/>
  </si>
  <si>
    <t>（市町村名）</t>
    <rPh sb="1" eb="5">
      <t>シチョウソンメイ</t>
    </rPh>
    <phoneticPr fontId="1"/>
  </si>
  <si>
    <t>内断熱</t>
    <rPh sb="0" eb="3">
      <t>ウチダンネツ</t>
    </rPh>
    <phoneticPr fontId="1"/>
  </si>
  <si>
    <t>壁</t>
    <rPh sb="0" eb="1">
      <t>カベ</t>
    </rPh>
    <phoneticPr fontId="1"/>
  </si>
  <si>
    <t>部位</t>
    <rPh sb="0" eb="2">
      <t>ブイ</t>
    </rPh>
    <phoneticPr fontId="1"/>
  </si>
  <si>
    <t>共同住宅</t>
    <rPh sb="0" eb="4">
      <t>キョウドウジュウタク</t>
    </rPh>
    <phoneticPr fontId="1"/>
  </si>
  <si>
    <t>RC造</t>
    <phoneticPr fontId="1"/>
  </si>
  <si>
    <t>外断熱
両面</t>
    <rPh sb="0" eb="3">
      <t>ソトダンネツ</t>
    </rPh>
    <rPh sb="4" eb="6">
      <t>リョウメン</t>
    </rPh>
    <phoneticPr fontId="1"/>
  </si>
  <si>
    <t>屋根
天井</t>
    <rPh sb="0" eb="2">
      <t>ヤネ</t>
    </rPh>
    <rPh sb="3" eb="5">
      <t>テンジョウ</t>
    </rPh>
    <phoneticPr fontId="1"/>
  </si>
  <si>
    <t>内断熱
両面</t>
    <rPh sb="0" eb="1">
      <t>ウチ</t>
    </rPh>
    <rPh sb="1" eb="3">
      <t>ダンネツ</t>
    </rPh>
    <rPh sb="4" eb="6">
      <t>リョウメン</t>
    </rPh>
    <phoneticPr fontId="1"/>
  </si>
  <si>
    <t>外断熱</t>
    <rPh sb="0" eb="1">
      <t>ソト</t>
    </rPh>
    <rPh sb="1" eb="2">
      <t>ダン</t>
    </rPh>
    <rPh sb="2" eb="3">
      <t>ネツ</t>
    </rPh>
    <phoneticPr fontId="1"/>
  </si>
  <si>
    <t>全て</t>
    <rPh sb="0" eb="1">
      <t>スベ</t>
    </rPh>
    <phoneticPr fontId="1"/>
  </si>
  <si>
    <t>熱橋
補強仕様1</t>
    <rPh sb="0" eb="2">
      <t>ネツハシ</t>
    </rPh>
    <rPh sb="3" eb="5">
      <t>ホキョウ</t>
    </rPh>
    <rPh sb="5" eb="7">
      <t>シヨウ</t>
    </rPh>
    <phoneticPr fontId="1"/>
  </si>
  <si>
    <t>断熱材の種類</t>
    <rPh sb="0" eb="3">
      <t>ダンネツザイ</t>
    </rPh>
    <rPh sb="4" eb="6">
      <t>シュルイ</t>
    </rPh>
    <phoneticPr fontId="1"/>
  </si>
  <si>
    <t>適合</t>
    <rPh sb="0" eb="2">
      <t>テキゴウ</t>
    </rPh>
    <phoneticPr fontId="1"/>
  </si>
  <si>
    <t>土間床外周部
（H=1.0）</t>
    <rPh sb="0" eb="3">
      <t>ドマユカ</t>
    </rPh>
    <rPh sb="3" eb="6">
      <t>ガイシュウブ</t>
    </rPh>
    <phoneticPr fontId="1"/>
  </si>
  <si>
    <t>土間床外周部
（H＝0.7）</t>
    <rPh sb="0" eb="3">
      <t>ドマユカ</t>
    </rPh>
    <rPh sb="3" eb="6">
      <t>ガイシュウブ</t>
    </rPh>
    <phoneticPr fontId="1"/>
  </si>
  <si>
    <r>
      <t xml:space="preserve">床
</t>
    </r>
    <r>
      <rPr>
        <sz val="8"/>
        <color theme="1"/>
        <rFont val="HG丸ｺﾞｼｯｸM-PRO"/>
        <family val="3"/>
        <charset val="128"/>
      </rPr>
      <t>（H＝1.0）</t>
    </r>
    <rPh sb="0" eb="1">
      <t>ユカ</t>
    </rPh>
    <phoneticPr fontId="1"/>
  </si>
  <si>
    <r>
      <t xml:space="preserve">床
</t>
    </r>
    <r>
      <rPr>
        <sz val="8"/>
        <color theme="1"/>
        <rFont val="HG丸ｺﾞｼｯｸM-PRO"/>
        <family val="3"/>
        <charset val="128"/>
      </rPr>
      <t>（H＝0.7）</t>
    </r>
    <rPh sb="0" eb="1">
      <t>ユカ</t>
    </rPh>
    <phoneticPr fontId="1"/>
  </si>
  <si>
    <r>
      <t xml:space="preserve">床
</t>
    </r>
    <r>
      <rPr>
        <sz val="8"/>
        <color theme="1"/>
        <rFont val="HG丸ｺﾞｼｯｸM-PRO"/>
        <family val="3"/>
        <charset val="128"/>
      </rPr>
      <t>（H＝0.15）</t>
    </r>
    <rPh sb="0" eb="1">
      <t>ユカ</t>
    </rPh>
    <phoneticPr fontId="1"/>
  </si>
  <si>
    <t>開口部（ドア・窓）
熱貫流率U</t>
    <rPh sb="0" eb="3">
      <t>カイコウブ</t>
    </rPh>
    <rPh sb="7" eb="8">
      <t>マド</t>
    </rPh>
    <rPh sb="10" eb="14">
      <t>ネツカンリュウリツ</t>
    </rPh>
    <phoneticPr fontId="1"/>
  </si>
  <si>
    <t>ドア</t>
    <phoneticPr fontId="1"/>
  </si>
  <si>
    <t>窓</t>
    <rPh sb="0" eb="1">
      <t>マド</t>
    </rPh>
    <phoneticPr fontId="1"/>
  </si>
  <si>
    <t>ガラス</t>
    <phoneticPr fontId="1"/>
  </si>
  <si>
    <t>建具(枠)とガラスの仕様</t>
    <rPh sb="0" eb="2">
      <t>タテグ</t>
    </rPh>
    <rPh sb="3" eb="4">
      <t>ワク</t>
    </rPh>
    <rPh sb="10" eb="12">
      <t>シヨウ</t>
    </rPh>
    <phoneticPr fontId="1"/>
  </si>
  <si>
    <r>
      <rPr>
        <sz val="9"/>
        <color theme="1"/>
        <rFont val="HG丸ｺﾞｼｯｸM-PRO"/>
        <family val="3"/>
        <charset val="128"/>
      </rPr>
      <t>日射熱取得率</t>
    </r>
    <r>
      <rPr>
        <sz val="10"/>
        <color theme="1"/>
        <rFont val="HG丸ｺﾞｼｯｸM-PRO"/>
        <family val="3"/>
        <charset val="128"/>
      </rPr>
      <t xml:space="preserve">
</t>
    </r>
    <r>
      <rPr>
        <sz val="6"/>
        <color theme="1"/>
        <rFont val="HG丸ｺﾞｼｯｸM-PRO"/>
        <family val="3"/>
        <charset val="128"/>
      </rPr>
      <t>η［－］</t>
    </r>
    <rPh sb="0" eb="3">
      <t>ニッシャネツ</t>
    </rPh>
    <rPh sb="3" eb="6">
      <t>シュトクリツ</t>
    </rPh>
    <phoneticPr fontId="1"/>
  </si>
  <si>
    <r>
      <rPr>
        <sz val="9"/>
        <color theme="1"/>
        <rFont val="HG丸ｺﾞｼｯｸM-PRO"/>
        <family val="3"/>
        <charset val="128"/>
      </rPr>
      <t>熱貫流率</t>
    </r>
    <r>
      <rPr>
        <sz val="10"/>
        <color theme="1"/>
        <rFont val="HG丸ｺﾞｼｯｸM-PRO"/>
        <family val="3"/>
        <charset val="128"/>
      </rPr>
      <t xml:space="preserve">
</t>
    </r>
    <r>
      <rPr>
        <sz val="6"/>
        <color theme="1"/>
        <rFont val="HG丸ｺﾞｼｯｸM-PRO"/>
        <family val="3"/>
        <charset val="128"/>
      </rPr>
      <t>U［W（㎡/ ・K）］</t>
    </r>
    <rPh sb="0" eb="4">
      <t>ネツカンリュウリツ</t>
    </rPh>
    <phoneticPr fontId="1"/>
  </si>
  <si>
    <t>建具(枠)</t>
    <rPh sb="0" eb="2">
      <t>タテグ</t>
    </rPh>
    <rPh sb="3" eb="4">
      <t>ワク</t>
    </rPh>
    <phoneticPr fontId="1"/>
  </si>
  <si>
    <t>計画</t>
    <rPh sb="0" eb="2">
      <t>ケイカク</t>
    </rPh>
    <phoneticPr fontId="1"/>
  </si>
  <si>
    <t>判定</t>
    <rPh sb="0" eb="2">
      <t>ハンテイ</t>
    </rPh>
    <phoneticPr fontId="1"/>
  </si>
  <si>
    <t>１．外皮（開口部を除く）基準</t>
    <rPh sb="2" eb="4">
      <t>ガイヒ</t>
    </rPh>
    <rPh sb="5" eb="8">
      <t>カイコウブ</t>
    </rPh>
    <rPh sb="9" eb="10">
      <t>ノゾ</t>
    </rPh>
    <rPh sb="12" eb="14">
      <t>キジュン</t>
    </rPh>
    <phoneticPr fontId="1"/>
  </si>
  <si>
    <t>２．開口部の基準</t>
    <rPh sb="2" eb="5">
      <t>カイコウブ</t>
    </rPh>
    <rPh sb="6" eb="8">
      <t>キジュン</t>
    </rPh>
    <phoneticPr fontId="1"/>
  </si>
  <si>
    <t>一次エネ</t>
    <rPh sb="0" eb="2">
      <t>イチジ</t>
    </rPh>
    <phoneticPr fontId="1"/>
  </si>
  <si>
    <t>外皮：U値</t>
    <rPh sb="0" eb="2">
      <t>ガイヒ</t>
    </rPh>
    <rPh sb="4" eb="5">
      <t>アタイ</t>
    </rPh>
    <phoneticPr fontId="1"/>
  </si>
  <si>
    <t>外皮：R値</t>
    <rPh sb="0" eb="2">
      <t>ガイヒ</t>
    </rPh>
    <rPh sb="4" eb="5">
      <t>アタイ</t>
    </rPh>
    <phoneticPr fontId="1"/>
  </si>
  <si>
    <t>設備機器</t>
    <rPh sb="0" eb="4">
      <t>セツビキキ</t>
    </rPh>
    <phoneticPr fontId="1"/>
  </si>
  <si>
    <t>３．設備機器の基準</t>
    <rPh sb="2" eb="4">
      <t>セツビ</t>
    </rPh>
    <rPh sb="4" eb="6">
      <t>キキ</t>
    </rPh>
    <rPh sb="7" eb="9">
      <t>キジュン</t>
    </rPh>
    <phoneticPr fontId="1"/>
  </si>
  <si>
    <r>
      <t>下記に記載のない設備機器（床暖房など）を設置する場合、このチェックリストは使用できません。</t>
    </r>
    <r>
      <rPr>
        <sz val="8"/>
        <rFont val="HG丸ｺﾞｼｯｸM-PRO"/>
        <family val="3"/>
        <charset val="128"/>
      </rPr>
      <t>この場合、省エネルギー消費計算プログラムにより設置の適否を確認してください。（省エネ適合性判定）</t>
    </r>
    <phoneticPr fontId="1"/>
  </si>
  <si>
    <t>　</t>
    <phoneticPr fontId="1"/>
  </si>
  <si>
    <t>暖房・冷房</t>
    <rPh sb="0" eb="2">
      <t>ダンボウ</t>
    </rPh>
    <rPh sb="3" eb="5">
      <t>レイボウ</t>
    </rPh>
    <phoneticPr fontId="1"/>
  </si>
  <si>
    <t>住戸全体を暖冷房</t>
    <rPh sb="0" eb="4">
      <t>ジュウコゼンタイ</t>
    </rPh>
    <rPh sb="5" eb="8">
      <t>ダンレイボウ</t>
    </rPh>
    <phoneticPr fontId="1"/>
  </si>
  <si>
    <t>風量制御：可変風量制御（VAV方式）</t>
    <rPh sb="0" eb="4">
      <t>フウリョウセイギョ</t>
    </rPh>
    <rPh sb="5" eb="7">
      <t>カヘン</t>
    </rPh>
    <rPh sb="7" eb="9">
      <t>フウリョウ</t>
    </rPh>
    <rPh sb="9" eb="11">
      <t>セイギョ</t>
    </rPh>
    <rPh sb="15" eb="17">
      <t>ホウシキ</t>
    </rPh>
    <phoneticPr fontId="1"/>
  </si>
  <si>
    <t>ダクト：外皮の室内側に全てのダクトを設置</t>
    <phoneticPr fontId="1"/>
  </si>
  <si>
    <t>空調熱源：ヒートポンプ式</t>
    <rPh sb="0" eb="2">
      <t>クウチョウ</t>
    </rPh>
    <rPh sb="2" eb="4">
      <t>ネツゲン</t>
    </rPh>
    <rPh sb="11" eb="12">
      <t>シキ</t>
    </rPh>
    <phoneticPr fontId="1"/>
  </si>
  <si>
    <t>換気方式：熱交換換気設備</t>
    <rPh sb="0" eb="2">
      <t>カンキ</t>
    </rPh>
    <rPh sb="2" eb="4">
      <t>ホウシキ</t>
    </rPh>
    <rPh sb="5" eb="6">
      <t>ネツ</t>
    </rPh>
    <rPh sb="6" eb="8">
      <t>コウカン</t>
    </rPh>
    <rPh sb="8" eb="10">
      <t>カンキ</t>
    </rPh>
    <rPh sb="10" eb="12">
      <t>セツビ</t>
    </rPh>
    <phoneticPr fontId="1"/>
  </si>
  <si>
    <t>ダクト式セントラル空調機で、以下の"全て"の仕様に該当すること</t>
    <rPh sb="3" eb="4">
      <t>シキ</t>
    </rPh>
    <rPh sb="9" eb="12">
      <t>クウチョウキ</t>
    </rPh>
    <rPh sb="14" eb="16">
      <t>イカ</t>
    </rPh>
    <rPh sb="18" eb="19">
      <t>スベ</t>
    </rPh>
    <rPh sb="22" eb="24">
      <t>シヨウ</t>
    </rPh>
    <rPh sb="25" eb="27">
      <t>ガイトウ</t>
    </rPh>
    <phoneticPr fontId="1"/>
  </si>
  <si>
    <t>暖房</t>
    <rPh sb="0" eb="2">
      <t>ダンボウ</t>
    </rPh>
    <phoneticPr fontId="1"/>
  </si>
  <si>
    <t>次の"いずれか"の仕様に該当すること</t>
    <rPh sb="0" eb="1">
      <t>ツギ</t>
    </rPh>
    <rPh sb="9" eb="11">
      <t>シヨウ</t>
    </rPh>
    <rPh sb="12" eb="14">
      <t>ガイトウ</t>
    </rPh>
    <phoneticPr fontId="1"/>
  </si>
  <si>
    <t>温水暖房用パネルラジエターであって、以下の"いずれか"を熱源とし、かつ、配管に断熱被服があること</t>
    <rPh sb="18" eb="20">
      <t>イカ</t>
    </rPh>
    <rPh sb="28" eb="30">
      <t>ネツゲン</t>
    </rPh>
    <rPh sb="36" eb="38">
      <t>ハイカン</t>
    </rPh>
    <rPh sb="39" eb="41">
      <t>ダンネツ</t>
    </rPh>
    <rPh sb="41" eb="43">
      <t>ヒフク</t>
    </rPh>
    <phoneticPr fontId="1"/>
  </si>
  <si>
    <t>□</t>
    <phoneticPr fontId="1"/>
  </si>
  <si>
    <t>石油 潜熱回収型温水暖房機【エコフィール】</t>
    <rPh sb="0" eb="2">
      <t>セキユ</t>
    </rPh>
    <rPh sb="3" eb="7">
      <t>センネツカイシュウ</t>
    </rPh>
    <rPh sb="7" eb="8">
      <t>カタ</t>
    </rPh>
    <rPh sb="8" eb="10">
      <t>オンスイ</t>
    </rPh>
    <rPh sb="10" eb="12">
      <t>ダンボウ</t>
    </rPh>
    <rPh sb="12" eb="13">
      <t>キ</t>
    </rPh>
    <phoneticPr fontId="1"/>
  </si>
  <si>
    <t>ガス 潜熱回収型温水暖房機【エコジョーズ】</t>
    <rPh sb="3" eb="7">
      <t>センネツカイシュウ</t>
    </rPh>
    <rPh sb="7" eb="8">
      <t>カタ</t>
    </rPh>
    <rPh sb="8" eb="10">
      <t>オンスイ</t>
    </rPh>
    <rPh sb="10" eb="12">
      <t>ダンボウ</t>
    </rPh>
    <rPh sb="12" eb="13">
      <t>キ</t>
    </rPh>
    <phoneticPr fontId="1"/>
  </si>
  <si>
    <t>電気 ヒートポンプ温水暖房機（フロン系の冷媒に限る）</t>
    <rPh sb="0" eb="2">
      <t>デンキ</t>
    </rPh>
    <rPh sb="9" eb="11">
      <t>オンスイ</t>
    </rPh>
    <rPh sb="11" eb="13">
      <t>ダンボウ</t>
    </rPh>
    <rPh sb="13" eb="14">
      <t>キ</t>
    </rPh>
    <rPh sb="18" eb="19">
      <t>ケイ</t>
    </rPh>
    <rPh sb="20" eb="22">
      <t>レイバイ</t>
    </rPh>
    <rPh sb="23" eb="24">
      <t>カギ</t>
    </rPh>
    <phoneticPr fontId="1"/>
  </si>
  <si>
    <t>ルームエアコンデショナーであって、以下の仕様に該当すること</t>
    <rPh sb="17" eb="19">
      <t>イカ</t>
    </rPh>
    <rPh sb="20" eb="22">
      <t>シヨウ</t>
    </rPh>
    <rPh sb="23" eb="25">
      <t>ガイトウ</t>
    </rPh>
    <phoneticPr fontId="1"/>
  </si>
  <si>
    <t>エネルギー消費区分の効率が（い）のもの</t>
    <rPh sb="5" eb="9">
      <t>ショウヒクブン</t>
    </rPh>
    <rPh sb="10" eb="12">
      <t>コウリツ</t>
    </rPh>
    <phoneticPr fontId="1"/>
  </si>
  <si>
    <t>冷房</t>
    <rPh sb="0" eb="2">
      <t>レイボウ</t>
    </rPh>
    <phoneticPr fontId="1"/>
  </si>
  <si>
    <t>主たる居室</t>
    <rPh sb="0" eb="1">
      <t>シュ</t>
    </rPh>
    <rPh sb="3" eb="5">
      <t>キョシツ</t>
    </rPh>
    <phoneticPr fontId="1"/>
  </si>
  <si>
    <t>その他居室</t>
    <rPh sb="2" eb="5">
      <t>タキョシツ</t>
    </rPh>
    <phoneticPr fontId="1"/>
  </si>
  <si>
    <t>居室のみを暖冷房（暖房と冷房の"両方"が以下に該当すること）</t>
    <rPh sb="0" eb="2">
      <t>キョシツ</t>
    </rPh>
    <rPh sb="5" eb="8">
      <t>ダンレイボウ</t>
    </rPh>
    <rPh sb="9" eb="11">
      <t>ダンボウ</t>
    </rPh>
    <rPh sb="12" eb="14">
      <t>レイボウ</t>
    </rPh>
    <rPh sb="16" eb="18">
      <t>リョウホウ</t>
    </rPh>
    <rPh sb="20" eb="22">
      <t>イカ</t>
    </rPh>
    <rPh sb="23" eb="25">
      <t>ガイトウ</t>
    </rPh>
    <phoneticPr fontId="1"/>
  </si>
  <si>
    <r>
      <t xml:space="preserve">◎ 暖冷房設備は、暖冷房する範囲を選択したのち、各々についていずれかを選択してください。
◎ </t>
    </r>
    <r>
      <rPr>
        <sz val="8"/>
        <color rgb="FFFF0000"/>
        <rFont val="HG丸ｺﾞｼｯｸM-PRO"/>
        <family val="3"/>
        <charset val="128"/>
      </rPr>
      <t>誘導</t>
    </r>
    <r>
      <rPr>
        <sz val="8"/>
        <color theme="1"/>
        <rFont val="HG丸ｺﾞｼｯｸM-PRO"/>
        <family val="3"/>
        <charset val="128"/>
      </rPr>
      <t>仕様基準にあっては、</t>
    </r>
    <r>
      <rPr>
        <sz val="8"/>
        <color rgb="FFFF0000"/>
        <rFont val="HG丸ｺﾞｼｯｸM-PRO"/>
        <family val="3"/>
        <charset val="128"/>
      </rPr>
      <t>暖冷房設備を設置しない</t>
    </r>
    <r>
      <rPr>
        <sz val="8"/>
        <color theme="1"/>
        <rFont val="HG丸ｺﾞｼｯｸM-PRO"/>
        <family val="3"/>
        <charset val="128"/>
      </rPr>
      <t>場合や</t>
    </r>
    <r>
      <rPr>
        <sz val="8"/>
        <color rgb="FFFF0000"/>
        <rFont val="HG丸ｺﾞｼｯｸM-PRO"/>
        <family val="3"/>
        <charset val="128"/>
      </rPr>
      <t>入居後に設置</t>
    </r>
    <r>
      <rPr>
        <sz val="8"/>
        <color theme="1"/>
        <rFont val="HG丸ｺﾞｼｯｸM-PRO"/>
        <family val="3"/>
        <charset val="128"/>
      </rPr>
      <t>する場合、又は</t>
    </r>
    <r>
      <rPr>
        <sz val="8"/>
        <color rgb="FFFF0000"/>
        <rFont val="HG丸ｺﾞｼｯｸM-PRO"/>
        <family val="3"/>
        <charset val="128"/>
      </rPr>
      <t>まだ機器が</t>
    </r>
    <r>
      <rPr>
        <sz val="8"/>
        <color theme="1"/>
        <rFont val="HG丸ｺﾞｼｯｸM-PRO"/>
        <family val="3"/>
        <charset val="128"/>
      </rPr>
      <t xml:space="preserve">
　 </t>
    </r>
    <r>
      <rPr>
        <sz val="8"/>
        <color rgb="FFFF0000"/>
        <rFont val="HG丸ｺﾞｼｯｸM-PRO"/>
        <family val="3"/>
        <charset val="128"/>
      </rPr>
      <t>決まっていない</t>
    </r>
    <r>
      <rPr>
        <sz val="8"/>
        <color theme="1"/>
        <rFont val="HG丸ｺﾞｼｯｸM-PRO"/>
        <family val="3"/>
        <charset val="128"/>
      </rPr>
      <t>場合は、</t>
    </r>
    <r>
      <rPr>
        <sz val="8"/>
        <color rgb="FFFF0000"/>
        <rFont val="HG丸ｺﾞｼｯｸM-PRO"/>
        <family val="3"/>
        <charset val="128"/>
      </rPr>
      <t>不適合</t>
    </r>
    <r>
      <rPr>
        <sz val="8"/>
        <color theme="1"/>
        <rFont val="HG丸ｺﾞｼｯｸM-PRO"/>
        <family val="3"/>
        <charset val="128"/>
      </rPr>
      <t>となります。</t>
    </r>
    <rPh sb="47" eb="53">
      <t>ユウドウシヨウキジュン</t>
    </rPh>
    <phoneticPr fontId="1"/>
  </si>
  <si>
    <t>熱交換型換気設備：採用なし</t>
    <rPh sb="0" eb="1">
      <t>ネツ</t>
    </rPh>
    <rPh sb="1" eb="4">
      <t>コウカンガタ</t>
    </rPh>
    <rPh sb="4" eb="6">
      <t>カンキ</t>
    </rPh>
    <rPh sb="6" eb="8">
      <t>セツビ</t>
    </rPh>
    <rPh sb="9" eb="11">
      <t>サイヨウ</t>
    </rPh>
    <phoneticPr fontId="1"/>
  </si>
  <si>
    <t>以下の"いずれか"の仕様に該当すること</t>
    <rPh sb="0" eb="2">
      <t>イカ</t>
    </rPh>
    <rPh sb="10" eb="12">
      <t>シヨウ</t>
    </rPh>
    <rPh sb="13" eb="15">
      <t>ガイトウ</t>
    </rPh>
    <phoneticPr fontId="1"/>
  </si>
  <si>
    <r>
      <t>比消費電力が0.3［W/</t>
    </r>
    <r>
      <rPr>
        <sz val="10"/>
        <color theme="1"/>
        <rFont val="Segoe UI Symbol"/>
        <family val="3"/>
      </rPr>
      <t>㎥</t>
    </r>
    <r>
      <rPr>
        <sz val="10"/>
        <color theme="1"/>
        <rFont val="HG丸ｺﾞｼｯｸM-PRO"/>
        <family val="3"/>
        <charset val="128"/>
      </rPr>
      <t>ｈ</t>
    </r>
    <r>
      <rPr>
        <sz val="10"/>
        <color theme="1"/>
        <rFont val="Microsoft YaHei"/>
        <family val="3"/>
        <charset val="134"/>
      </rPr>
      <t>］以下</t>
    </r>
    <r>
      <rPr>
        <sz val="10"/>
        <color theme="1"/>
        <rFont val="HG丸ｺﾞｼｯｸM-PRO"/>
        <family val="3"/>
        <charset val="128"/>
      </rPr>
      <t>であるもの</t>
    </r>
    <rPh sb="0" eb="5">
      <t>ヒショウヒデンリョク</t>
    </rPh>
    <rPh sb="15" eb="17">
      <t>イカ</t>
    </rPh>
    <phoneticPr fontId="1"/>
  </si>
  <si>
    <t>壁付け式 第二種換気方式 又は 第三種換気方式のもの</t>
    <rPh sb="0" eb="2">
      <t>カベツ</t>
    </rPh>
    <rPh sb="3" eb="4">
      <t>シキ</t>
    </rPh>
    <rPh sb="5" eb="12">
      <t>ダイニシュカンキホウシキ</t>
    </rPh>
    <rPh sb="13" eb="14">
      <t>マタ</t>
    </rPh>
    <rPh sb="16" eb="23">
      <t>ダイサンシュカンキホウシキ</t>
    </rPh>
    <phoneticPr fontId="1"/>
  </si>
  <si>
    <t>ダクト式 第一種換気方式で、
ダクト内径が75mm以上、かつ、DCモーター(直流)のもの</t>
    <rPh sb="3" eb="4">
      <t>シキ</t>
    </rPh>
    <rPh sb="5" eb="10">
      <t>ダイイッシュカンキ</t>
    </rPh>
    <rPh sb="10" eb="12">
      <t>ホウシキ</t>
    </rPh>
    <rPh sb="18" eb="19">
      <t>ナイ</t>
    </rPh>
    <rPh sb="19" eb="20">
      <t>ケイ</t>
    </rPh>
    <rPh sb="25" eb="27">
      <t>イジョウ</t>
    </rPh>
    <rPh sb="38" eb="40">
      <t>チョクリュウ</t>
    </rPh>
    <phoneticPr fontId="1"/>
  </si>
  <si>
    <t>ダクト式 第二種換気方式 又は 第三種換気方式で、
ダクト系が75mm以上のもの</t>
    <rPh sb="3" eb="4">
      <t>シキ</t>
    </rPh>
    <rPh sb="5" eb="8">
      <t>ダイニシュ</t>
    </rPh>
    <rPh sb="8" eb="12">
      <t>カンキホウシキ</t>
    </rPh>
    <rPh sb="13" eb="14">
      <t>マタ</t>
    </rPh>
    <rPh sb="16" eb="23">
      <t>ダイサンシュカンキホウシキ</t>
    </rPh>
    <rPh sb="29" eb="30">
      <t>ケイ</t>
    </rPh>
    <rPh sb="35" eb="37">
      <t>イジョウ</t>
    </rPh>
    <phoneticPr fontId="1"/>
  </si>
  <si>
    <t>熱交換型換気設備：採用あり</t>
    <rPh sb="0" eb="1">
      <t>ネツ</t>
    </rPh>
    <rPh sb="1" eb="4">
      <t>コウカンガタ</t>
    </rPh>
    <rPh sb="4" eb="6">
      <t>カンキ</t>
    </rPh>
    <rPh sb="6" eb="8">
      <t>セツビ</t>
    </rPh>
    <rPh sb="9" eb="11">
      <t>サイヨウ</t>
    </rPh>
    <phoneticPr fontId="1"/>
  </si>
  <si>
    <t>ダクト式 第一種換気方式で、
ダクト内径が75mm以上、かつ、DCモーター(直流)であって、有効換気量が0.8以上であるもの</t>
    <rPh sb="3" eb="4">
      <t>シキ</t>
    </rPh>
    <rPh sb="5" eb="10">
      <t>ダイイッシュカンキ</t>
    </rPh>
    <rPh sb="10" eb="12">
      <t>ホウシキ</t>
    </rPh>
    <rPh sb="18" eb="19">
      <t>ナイ</t>
    </rPh>
    <rPh sb="19" eb="20">
      <t>ケイ</t>
    </rPh>
    <rPh sb="25" eb="27">
      <t>イジョウ</t>
    </rPh>
    <rPh sb="38" eb="40">
      <t>チョクリュウ</t>
    </rPh>
    <rPh sb="46" eb="51">
      <t>ユウコウカンキリョウ</t>
    </rPh>
    <rPh sb="55" eb="57">
      <t>イジョウ</t>
    </rPh>
    <phoneticPr fontId="1"/>
  </si>
  <si>
    <t>以下の"全て"の仕様に該当すること</t>
    <rPh sb="0" eb="2">
      <t>イカ</t>
    </rPh>
    <rPh sb="4" eb="5">
      <t>スベ</t>
    </rPh>
    <rPh sb="8" eb="10">
      <t>シヨウ</t>
    </rPh>
    <rPh sb="11" eb="13">
      <t>ガイトウ</t>
    </rPh>
    <phoneticPr fontId="1"/>
  </si>
  <si>
    <t>熱交換換気設備の温度交換率が70％以上であるもの</t>
    <rPh sb="0" eb="1">
      <t>ネツ</t>
    </rPh>
    <rPh sb="1" eb="3">
      <t>コウカン</t>
    </rPh>
    <rPh sb="3" eb="5">
      <t>カンキ</t>
    </rPh>
    <rPh sb="5" eb="7">
      <t>セツビ</t>
    </rPh>
    <rPh sb="8" eb="10">
      <t>オンド</t>
    </rPh>
    <rPh sb="10" eb="12">
      <t>コウカン</t>
    </rPh>
    <rPh sb="12" eb="13">
      <t>リツ</t>
    </rPh>
    <rPh sb="17" eb="19">
      <t>イジョウ</t>
    </rPh>
    <phoneticPr fontId="1"/>
  </si>
  <si>
    <r>
      <t xml:space="preserve">換気
</t>
    </r>
    <r>
      <rPr>
        <sz val="8"/>
        <color theme="1"/>
        <rFont val="HG丸ｺﾞｼｯｸM-PRO"/>
        <family val="3"/>
        <charset val="128"/>
      </rPr>
      <t>（ｼｯｸﾊｳｽ用）</t>
    </r>
    <rPh sb="0" eb="2">
      <t>カンキ</t>
    </rPh>
    <rPh sb="10" eb="11">
      <t>ヨウ</t>
    </rPh>
    <phoneticPr fontId="1"/>
  </si>
  <si>
    <t>照明</t>
    <rPh sb="0" eb="2">
      <t>ショウメイ</t>
    </rPh>
    <phoneticPr fontId="1"/>
  </si>
  <si>
    <t>給湯</t>
    <rPh sb="0" eb="2">
      <t>キュウトウ</t>
    </rPh>
    <phoneticPr fontId="1"/>
  </si>
  <si>
    <t>熱源：以下の"いずれか"に該当すること</t>
    <rPh sb="0" eb="2">
      <t>ネツゲン</t>
    </rPh>
    <rPh sb="3" eb="5">
      <t>イカ</t>
    </rPh>
    <rPh sb="13" eb="15">
      <t>ガイトウ</t>
    </rPh>
    <phoneticPr fontId="1"/>
  </si>
  <si>
    <t>石油 潜熱回収型給湯器【エコフィール】であって、
モード熱効率が84.9％以上であるもの</t>
    <rPh sb="0" eb="2">
      <t>セキユ</t>
    </rPh>
    <rPh sb="3" eb="7">
      <t>センネツカイシュウ</t>
    </rPh>
    <rPh sb="7" eb="8">
      <t>カタ</t>
    </rPh>
    <rPh sb="8" eb="11">
      <t>キュウトウキ</t>
    </rPh>
    <rPh sb="28" eb="31">
      <t>ネツコウリツ</t>
    </rPh>
    <rPh sb="37" eb="39">
      <t>イジョウ</t>
    </rPh>
    <phoneticPr fontId="1"/>
  </si>
  <si>
    <t>ガス 潜熱回収型給湯器【エコジョーズ】であって、
モード熱効率が86.6％以上であるもの</t>
    <rPh sb="8" eb="11">
      <t>キュウトウキ</t>
    </rPh>
    <phoneticPr fontId="1"/>
  </si>
  <si>
    <r>
      <t>電気 ヒートポンプ給湯器（CO</t>
    </r>
    <r>
      <rPr>
        <vertAlign val="subscript"/>
        <sz val="10"/>
        <color theme="1"/>
        <rFont val="HG丸ｺﾞｼｯｸM-PRO"/>
        <family val="3"/>
        <charset val="128"/>
      </rPr>
      <t>2</t>
    </r>
    <r>
      <rPr>
        <sz val="10"/>
        <color theme="1"/>
        <rFont val="HG丸ｺﾞｼｯｸM-PRO"/>
        <family val="3"/>
        <charset val="128"/>
      </rPr>
      <t>が冷媒に限る）【エコキュート】であって、
JIS効率が3.3以上であるもの</t>
    </r>
    <rPh sb="9" eb="12">
      <t>キュウトウキ</t>
    </rPh>
    <rPh sb="17" eb="19">
      <t>レイバイ</t>
    </rPh>
    <rPh sb="20" eb="21">
      <t>カギ</t>
    </rPh>
    <rPh sb="40" eb="42">
      <t>コウリツ</t>
    </rPh>
    <phoneticPr fontId="1"/>
  </si>
  <si>
    <t>配管：ヘッダー方式であって、
　　　ヘッダー分岐後の全ての配管径が 13A 以下であるもの</t>
    <rPh sb="0" eb="2">
      <t>ハイカン</t>
    </rPh>
    <rPh sb="7" eb="9">
      <t>ホウシキ</t>
    </rPh>
    <phoneticPr fontId="1"/>
  </si>
  <si>
    <t>浴室シャワー水栓：手元止水機構(A1) 及び 小流量吐水機構(B1)を有すること</t>
    <rPh sb="0" eb="2">
      <t>ヨクシツ</t>
    </rPh>
    <rPh sb="6" eb="8">
      <t>スイセン</t>
    </rPh>
    <phoneticPr fontId="1"/>
  </si>
  <si>
    <t>浴槽：高断熱浴槽であること</t>
    <rPh sb="0" eb="2">
      <t>ヨクソウ</t>
    </rPh>
    <rPh sb="3" eb="8">
      <t>コウダンネツヨクソウ</t>
    </rPh>
    <phoneticPr fontId="1"/>
  </si>
  <si>
    <t>全て(主たる居室・その他居室・非居室)の照明設備がLEDであること</t>
    <rPh sb="0" eb="1">
      <t>スベ</t>
    </rPh>
    <rPh sb="3" eb="4">
      <t>シュ</t>
    </rPh>
    <rPh sb="6" eb="8">
      <t>キョシツ</t>
    </rPh>
    <rPh sb="11" eb="14">
      <t>タキョシツ</t>
    </rPh>
    <rPh sb="15" eb="18">
      <t>ヒキョシツ</t>
    </rPh>
    <rPh sb="20" eb="24">
      <t>ショウメイセツビ</t>
    </rPh>
    <phoneticPr fontId="1"/>
  </si>
  <si>
    <t>以下</t>
    <rPh sb="0" eb="2">
      <t>イカ</t>
    </rPh>
    <phoneticPr fontId="1"/>
  </si>
  <si>
    <t>以上</t>
    <rPh sb="0" eb="2">
      <t>イジョウ</t>
    </rPh>
    <phoneticPr fontId="1"/>
  </si>
  <si>
    <r>
      <t xml:space="preserve">厚さ
</t>
    </r>
    <r>
      <rPr>
        <sz val="6"/>
        <color theme="1"/>
        <rFont val="HG丸ｺﾞｼｯｸM-PRO"/>
        <family val="3"/>
        <charset val="128"/>
      </rPr>
      <t>［mm］</t>
    </r>
    <rPh sb="0" eb="1">
      <t>アツ</t>
    </rPh>
    <phoneticPr fontId="1"/>
  </si>
  <si>
    <r>
      <t xml:space="preserve">熱抵抗
</t>
    </r>
    <r>
      <rPr>
        <sz val="6"/>
        <color theme="1"/>
        <rFont val="HG丸ｺﾞｼｯｸM-PRO"/>
        <family val="3"/>
        <charset val="128"/>
      </rPr>
      <t>R［㎡･Ｋ/W］</t>
    </r>
    <rPh sb="0" eb="3">
      <t>ネツテイコウ</t>
    </rPh>
    <phoneticPr fontId="1"/>
  </si>
  <si>
    <r>
      <t xml:space="preserve">熱伝導率
</t>
    </r>
    <r>
      <rPr>
        <sz val="6"/>
        <color theme="1"/>
        <rFont val="HG丸ｺﾞｼｯｸM-PRO"/>
        <family val="3"/>
        <charset val="128"/>
      </rPr>
      <t>λ［W/ｍ・Ｋ］</t>
    </r>
    <rPh sb="0" eb="4">
      <t>ネツデンドウリツ</t>
    </rPh>
    <phoneticPr fontId="1"/>
  </si>
  <si>
    <r>
      <t xml:space="preserve">熱抵抗
</t>
    </r>
    <r>
      <rPr>
        <sz val="6"/>
        <color theme="1"/>
        <rFont val="HG丸ｺﾞｼｯｸM-PRO"/>
        <family val="3"/>
        <charset val="128"/>
      </rPr>
      <t>R［㎡･Ｋ/W</t>
    </r>
    <r>
      <rPr>
        <sz val="9"/>
        <color theme="1"/>
        <rFont val="HG丸ｺﾞｼｯｸM-PRO"/>
        <family val="3"/>
        <charset val="128"/>
      </rPr>
      <t>］</t>
    </r>
    <rPh sb="0" eb="3">
      <t>ネツテイコウ</t>
    </rPh>
    <phoneticPr fontId="1"/>
  </si>
  <si>
    <t>判定</t>
    <rPh sb="0" eb="2">
      <t>ハンテイ</t>
    </rPh>
    <phoneticPr fontId="1"/>
  </si>
  <si>
    <r>
      <rPr>
        <sz val="9"/>
        <color theme="1"/>
        <rFont val="HG丸ｺﾞｼｯｸM-PRO"/>
        <family val="3"/>
        <charset val="128"/>
      </rPr>
      <t xml:space="preserve">部位別U値
</t>
    </r>
    <r>
      <rPr>
        <sz val="6"/>
        <color theme="1"/>
        <rFont val="HG丸ｺﾞｼｯｸM-PRO"/>
        <family val="3"/>
        <charset val="128"/>
      </rPr>
      <t>U［W（㎡/ ・K）］</t>
    </r>
    <rPh sb="0" eb="3">
      <t>ブイベツ</t>
    </rPh>
    <rPh sb="4" eb="5">
      <t>アタイ</t>
    </rPh>
    <phoneticPr fontId="1"/>
  </si>
  <si>
    <t>部位符号
（別途「部位別U値計算シート」を添付）</t>
    <rPh sb="0" eb="4">
      <t>ブイフゴウ</t>
    </rPh>
    <rPh sb="6" eb="8">
      <t>ベット</t>
    </rPh>
    <rPh sb="9" eb="12">
      <t>ブイベツ</t>
    </rPh>
    <rPh sb="13" eb="14">
      <t>チ</t>
    </rPh>
    <rPh sb="14" eb="16">
      <t>ケイサン</t>
    </rPh>
    <rPh sb="21" eb="23">
      <t>テンプ</t>
    </rPh>
    <phoneticPr fontId="1"/>
  </si>
  <si>
    <t>◎ 複数の仕様がある場合は、熱貫流率Uについては性能が低い仕様(熱貫流率U が大きい方)、
 　日射遮蔽対策については、窓の日射熱取得率ηが大きい仕様を記入してください。</t>
    <phoneticPr fontId="1"/>
  </si>
  <si>
    <r>
      <rPr>
        <b/>
        <sz val="16"/>
        <color theme="1"/>
        <rFont val="HG丸ｺﾞｼｯｸM-PRO"/>
        <family val="3"/>
        <charset val="128"/>
      </rPr>
      <t>"</t>
    </r>
    <r>
      <rPr>
        <sz val="16"/>
        <color theme="1"/>
        <rFont val="HG丸ｺﾞｼｯｸM-PRO"/>
        <family val="3"/>
        <charset val="128"/>
      </rPr>
      <t>誘導"仕様基準　チェックリスト</t>
    </r>
    <rPh sb="1" eb="3">
      <t>ユウドウ</t>
    </rPh>
    <rPh sb="4" eb="6">
      <t>シヨウ</t>
    </rPh>
    <rPh sb="6" eb="8">
      <t>キジュン</t>
    </rPh>
    <phoneticPr fontId="1"/>
  </si>
  <si>
    <t>熱橋部</t>
    <rPh sb="0" eb="1">
      <t>ネツ</t>
    </rPh>
    <rPh sb="1" eb="3">
      <t>ハシブ</t>
    </rPh>
    <phoneticPr fontId="1"/>
  </si>
  <si>
    <t>判定</t>
    <rPh sb="0" eb="2">
      <t>ハンテイ</t>
    </rPh>
    <phoneticPr fontId="1"/>
  </si>
  <si>
    <r>
      <t xml:space="preserve">補強仕様1
</t>
    </r>
    <r>
      <rPr>
        <sz val="6"/>
        <color theme="1"/>
        <rFont val="HG丸ｺﾞｼｯｸM-PRO"/>
        <family val="3"/>
        <charset val="128"/>
      </rPr>
      <t>複数の仕様がある場合は、性能が低い仕様(熱抵抗 R が小さい方)について記入</t>
    </r>
    <rPh sb="0" eb="2">
      <t>ホキョウ</t>
    </rPh>
    <rPh sb="2" eb="4">
      <t>シヨウ</t>
    </rPh>
    <phoneticPr fontId="1"/>
  </si>
  <si>
    <r>
      <t>◎ １つの部位で複数の断熱工法を採用する場合は、それぞれの工法ごとに基準値を満たす
　 必要があります。
◎ １つの部位に複数の仕様がある場合は、性能が低い仕様(熱貫流率U が大きい方)
　 について記入してください。
◎ 構造熱橋部にあっては、</t>
    </r>
    <r>
      <rPr>
        <u/>
        <sz val="8"/>
        <color theme="1"/>
        <rFont val="HG丸ｺﾞｼｯｸM-PRO"/>
        <family val="3"/>
        <charset val="128"/>
      </rPr>
      <t>玄関床部分を除く</t>
    </r>
    <r>
      <rPr>
        <b/>
        <u/>
        <sz val="8"/>
        <color theme="1"/>
        <rFont val="HG丸ｺﾞｼｯｸM-PRO"/>
        <family val="3"/>
        <charset val="128"/>
      </rPr>
      <t>全ての箇所</t>
    </r>
    <r>
      <rPr>
        <sz val="8"/>
        <color theme="1"/>
        <rFont val="HG丸ｺﾞｼｯｸM-PRO"/>
        <family val="3"/>
        <charset val="128"/>
      </rPr>
      <t>に基準値以上の断熱補強が必要です。</t>
    </r>
    <phoneticPr fontId="1"/>
  </si>
  <si>
    <r>
      <t>◎ １つの部位で複数の断熱工法を採用する場合は、それぞれの工法ごとに基準値を満たす
　 必要があります。
◎ １つの部位に複数の仕様がある場合は、性能が低い仕様(熱抵抗 R が小さい方)
　 について記入してください。
◎ 構造熱橋部にあっては、</t>
    </r>
    <r>
      <rPr>
        <u/>
        <sz val="8"/>
        <color theme="1"/>
        <rFont val="HG丸ｺﾞｼｯｸM-PRO"/>
        <family val="3"/>
        <charset val="128"/>
      </rPr>
      <t>玄関床部分を除く</t>
    </r>
    <r>
      <rPr>
        <b/>
        <u/>
        <sz val="8"/>
        <color theme="1"/>
        <rFont val="HG丸ｺﾞｼｯｸM-PRO"/>
        <family val="3"/>
        <charset val="128"/>
      </rPr>
      <t>全ての箇所</t>
    </r>
    <r>
      <rPr>
        <sz val="8"/>
        <color theme="1"/>
        <rFont val="HG丸ｺﾞｼｯｸM-PRO"/>
        <family val="3"/>
        <charset val="128"/>
      </rPr>
      <t>に基準値以上の断熱補強が必要です。</t>
    </r>
    <phoneticPr fontId="1"/>
  </si>
  <si>
    <t>内断熱
450L</t>
    <rPh sb="0" eb="3">
      <t>ウチダンネツ</t>
    </rPh>
    <phoneticPr fontId="1"/>
  </si>
  <si>
    <t>外断熱
200L</t>
    <rPh sb="0" eb="1">
      <t>ソト</t>
    </rPh>
    <rPh sb="1" eb="3">
      <t>ダンネツ</t>
    </rPh>
    <phoneticPr fontId="1"/>
  </si>
  <si>
    <t>熱橋の施工部位</t>
    <rPh sb="0" eb="2">
      <t>ネツハシ</t>
    </rPh>
    <rPh sb="3" eb="7">
      <t>セコウブイ</t>
    </rPh>
    <phoneticPr fontId="1"/>
  </si>
  <si>
    <t>　</t>
  </si>
  <si>
    <r>
      <t>玄関床部分を除く</t>
    </r>
    <r>
      <rPr>
        <sz val="10"/>
        <color rgb="FFFF0000"/>
        <rFont val="HG丸ｺﾞｼｯｸM-PRO"/>
        <family val="3"/>
        <charset val="128"/>
      </rPr>
      <t>全ての箇所に</t>
    </r>
    <r>
      <rPr>
        <sz val="10"/>
        <color theme="1"/>
        <rFont val="HG丸ｺﾞｼｯｸM-PRO"/>
        <family val="3"/>
        <charset val="128"/>
      </rPr>
      <t>基準値以上の</t>
    </r>
    <r>
      <rPr>
        <sz val="10"/>
        <color rgb="FFFF0000"/>
        <rFont val="HG丸ｺﾞｼｯｸM-PRO"/>
        <family val="3"/>
        <charset val="128"/>
      </rPr>
      <t>断熱補強</t>
    </r>
    <r>
      <rPr>
        <sz val="10"/>
        <color theme="1"/>
        <rFont val="HG丸ｺﾞｼｯｸM-PRO"/>
        <family val="3"/>
        <charset val="128"/>
      </rPr>
      <t>が施行されている。</t>
    </r>
    <phoneticPr fontId="1"/>
  </si>
  <si>
    <t>空白のセル：該当する仕様、数値を入力</t>
    <rPh sb="0" eb="2">
      <t>クウハク</t>
    </rPh>
    <rPh sb="6" eb="8">
      <t>ガイトウ</t>
    </rPh>
    <rPh sb="10" eb="12">
      <t>シヨウ</t>
    </rPh>
    <rPh sb="13" eb="15">
      <t>スウチ</t>
    </rPh>
    <rPh sb="16" eb="18">
      <t>ニュウリョク</t>
    </rPh>
    <phoneticPr fontId="1"/>
  </si>
  <si>
    <t>チェックボックス：該当項目は「■印」を選択</t>
    <rPh sb="9" eb="11">
      <t>ガイトウ</t>
    </rPh>
    <rPh sb="11" eb="13">
      <t>コウモク</t>
    </rPh>
    <rPh sb="15" eb="17">
      <t>シカクシルシ</t>
    </rPh>
    <rPh sb="19" eb="21">
      <t>センタク</t>
    </rPh>
    <phoneticPr fontId="1"/>
  </si>
  <si>
    <t>空白のセル：必要事項を入力</t>
    <rPh sb="0" eb="2">
      <t>クウハク</t>
    </rPh>
    <rPh sb="6" eb="10">
      <t>ヒツヨウジコウ</t>
    </rPh>
    <rPh sb="11" eb="13">
      <t>ニュウリョク</t>
    </rPh>
    <phoneticPr fontId="1"/>
  </si>
  <si>
    <t>空白のセル：リストより該当項目を選択</t>
    <rPh sb="0" eb="2">
      <t>クウハク</t>
    </rPh>
    <rPh sb="11" eb="13">
      <t>ガイトウ</t>
    </rPh>
    <rPh sb="13" eb="15">
      <t>コウモク</t>
    </rPh>
    <rPh sb="16" eb="18">
      <t>センタク</t>
    </rPh>
    <phoneticPr fontId="1"/>
  </si>
  <si>
    <t>空白のセル：該当する仕様を入力</t>
    <rPh sb="0" eb="2">
      <t>クウハク</t>
    </rPh>
    <rPh sb="6" eb="8">
      <t>ガイトウ</t>
    </rPh>
    <rPh sb="10" eb="12">
      <t>シヨウ</t>
    </rPh>
    <rPh sb="13" eb="15">
      <t>ニュウリョク</t>
    </rPh>
    <phoneticPr fontId="1"/>
  </si>
  <si>
    <t>緑色のセル：数値を入力</t>
    <rPh sb="0" eb="1">
      <t>ミドリ</t>
    </rPh>
    <rPh sb="1" eb="2">
      <t>イロ</t>
    </rPh>
    <rPh sb="6" eb="8">
      <t>スウチ</t>
    </rPh>
    <rPh sb="9" eb="11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</si>
</sst>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_);[Red]\(0.00\)"/>
    <numFmt numFmtId="178" formatCode="0.0_ 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color theme="1"/>
      <name val="Segoe UI Symbol"/>
      <family val="3"/>
    </font>
    <font>
      <sz val="10"/>
      <color theme="1"/>
      <name val="Microsoft YaHei"/>
      <family val="3"/>
      <charset val="134"/>
    </font>
    <font>
      <vertAlign val="subscript"/>
      <sz val="10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b/>
      <sz val="16"/>
      <color theme="1"/>
      <name val="HG丸ｺﾞｼｯｸM-PRO"/>
      <family val="3"/>
      <charset val="128"/>
    </font>
    <font>
      <u/>
      <sz val="8"/>
      <color theme="1"/>
      <name val="HG丸ｺﾞｼｯｸM-PRO"/>
      <family val="3"/>
      <charset val="128"/>
    </font>
    <font>
      <b/>
      <u/>
      <sz val="8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3">
    <xf numFmtId="0" fontId="0" fillId="0" borderId="0" xfId="0">
      <alignment vertical="center"/>
    </xf>
    <xf numFmtId="0" fontId="6" fillId="0" borderId="0" xfId="0" applyFont="1">
      <alignment vertical="center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 wrapText="1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3" fillId="0" borderId="54" xfId="0" applyFont="1" applyBorder="1" applyAlignment="1" applyProtection="1">
      <alignment horizontal="center" vertical="center" shrinkToFit="1"/>
      <protection locked="0"/>
    </xf>
    <xf numFmtId="0" fontId="3" fillId="0" borderId="56" xfId="0" applyFont="1" applyBorder="1" applyAlignment="1" applyProtection="1">
      <alignment horizontal="center" vertical="center" shrinkToFit="1"/>
      <protection locked="0"/>
    </xf>
    <xf numFmtId="0" fontId="3" fillId="0" borderId="47" xfId="0" applyFont="1" applyBorder="1" applyAlignment="1" applyProtection="1">
      <alignment horizontal="center" vertical="center" shrinkToFit="1"/>
      <protection locked="0"/>
    </xf>
    <xf numFmtId="0" fontId="3" fillId="0" borderId="48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3" fillId="0" borderId="66" xfId="0" applyFont="1" applyBorder="1" applyAlignment="1" applyProtection="1">
      <alignment horizontal="center" vertical="center" shrinkToFit="1"/>
      <protection locked="0"/>
    </xf>
    <xf numFmtId="0" fontId="3" fillId="0" borderId="34" xfId="0" applyFont="1" applyBorder="1" applyAlignment="1" applyProtection="1">
      <alignment horizontal="center" vertical="center" shrinkToFit="1"/>
      <protection locked="0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2" xfId="0" applyFont="1" applyFill="1" applyBorder="1">
      <alignment vertical="center"/>
    </xf>
    <xf numFmtId="0" fontId="6" fillId="2" borderId="23" xfId="0" applyFont="1" applyFill="1" applyBorder="1">
      <alignment vertical="center"/>
    </xf>
    <xf numFmtId="0" fontId="6" fillId="2" borderId="24" xfId="0" applyFont="1" applyFill="1" applyBorder="1">
      <alignment vertical="center"/>
    </xf>
    <xf numFmtId="0" fontId="6" fillId="2" borderId="25" xfId="0" applyFont="1" applyFill="1" applyBorder="1">
      <alignment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shrinkToFit="1"/>
    </xf>
    <xf numFmtId="0" fontId="6" fillId="2" borderId="0" xfId="0" applyFont="1" applyFill="1" applyAlignment="1">
      <alignment horizontal="center" vertical="center" shrinkToFit="1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6" fillId="2" borderId="33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shrinkToFit="1"/>
      <protection locked="0"/>
    </xf>
    <xf numFmtId="0" fontId="6" fillId="2" borderId="57" xfId="0" applyFont="1" applyFill="1" applyBorder="1">
      <alignment vertical="center"/>
    </xf>
    <xf numFmtId="0" fontId="6" fillId="2" borderId="57" xfId="0" applyFont="1" applyFill="1" applyBorder="1" applyAlignment="1">
      <alignment vertical="center" shrinkToFit="1"/>
    </xf>
    <xf numFmtId="0" fontId="3" fillId="2" borderId="57" xfId="0" applyFont="1" applyFill="1" applyBorder="1" applyAlignment="1" applyProtection="1">
      <alignment horizontal="center" vertical="center" shrinkToFit="1"/>
      <protection locked="0"/>
    </xf>
    <xf numFmtId="0" fontId="6" fillId="2" borderId="58" xfId="0" applyFont="1" applyFill="1" applyBorder="1">
      <alignment vertical="center"/>
    </xf>
    <xf numFmtId="0" fontId="6" fillId="2" borderId="42" xfId="0" applyFont="1" applyFill="1" applyBorder="1">
      <alignment vertical="center"/>
    </xf>
    <xf numFmtId="0" fontId="6" fillId="2" borderId="44" xfId="0" applyFont="1" applyFill="1" applyBorder="1">
      <alignment vertical="center"/>
    </xf>
    <xf numFmtId="0" fontId="6" fillId="2" borderId="44" xfId="0" applyFont="1" applyFill="1" applyBorder="1" applyAlignment="1">
      <alignment vertical="center" shrinkToFit="1"/>
    </xf>
    <xf numFmtId="0" fontId="3" fillId="2" borderId="44" xfId="0" applyFont="1" applyFill="1" applyBorder="1" applyAlignment="1" applyProtection="1">
      <alignment vertical="center" shrinkToFit="1"/>
      <protection locked="0"/>
    </xf>
    <xf numFmtId="0" fontId="6" fillId="2" borderId="59" xfId="0" applyFont="1" applyFill="1" applyBorder="1">
      <alignment vertical="center"/>
    </xf>
    <xf numFmtId="0" fontId="6" fillId="2" borderId="42" xfId="0" applyFont="1" applyFill="1" applyBorder="1" applyAlignment="1">
      <alignment vertical="center" wrapText="1"/>
    </xf>
    <xf numFmtId="0" fontId="6" fillId="2" borderId="43" xfId="0" applyFont="1" applyFill="1" applyBorder="1">
      <alignment vertical="center"/>
    </xf>
    <xf numFmtId="0" fontId="6" fillId="2" borderId="0" xfId="0" applyFont="1" applyFill="1" applyAlignment="1">
      <alignment vertical="center" shrinkToFit="1"/>
    </xf>
    <xf numFmtId="0" fontId="3" fillId="2" borderId="0" xfId="0" applyFont="1" applyFill="1" applyAlignment="1" applyProtection="1">
      <alignment vertical="center" shrinkToFit="1"/>
      <protection locked="0"/>
    </xf>
    <xf numFmtId="0" fontId="6" fillId="2" borderId="28" xfId="0" applyFont="1" applyFill="1" applyBorder="1">
      <alignment vertical="center"/>
    </xf>
    <xf numFmtId="0" fontId="6" fillId="2" borderId="12" xfId="0" applyFont="1" applyFill="1" applyBorder="1" applyAlignment="1">
      <alignment vertical="center" wrapText="1"/>
    </xf>
    <xf numFmtId="0" fontId="6" fillId="2" borderId="52" xfId="0" applyFont="1" applyFill="1" applyBorder="1">
      <alignment vertical="center"/>
    </xf>
    <xf numFmtId="0" fontId="3" fillId="2" borderId="38" xfId="0" applyFont="1" applyFill="1" applyBorder="1" applyAlignment="1" applyProtection="1">
      <alignment horizontal="center" vertical="center" shrinkToFit="1"/>
      <protection locked="0"/>
    </xf>
    <xf numFmtId="0" fontId="6" fillId="2" borderId="38" xfId="0" applyFont="1" applyFill="1" applyBorder="1">
      <alignment vertical="center"/>
    </xf>
    <xf numFmtId="0" fontId="6" fillId="2" borderId="38" xfId="0" applyFont="1" applyFill="1" applyBorder="1" applyAlignment="1">
      <alignment vertical="center" shrinkToFit="1"/>
    </xf>
    <xf numFmtId="0" fontId="6" fillId="2" borderId="39" xfId="0" applyFont="1" applyFill="1" applyBorder="1">
      <alignment vertical="center"/>
    </xf>
    <xf numFmtId="0" fontId="6" fillId="2" borderId="41" xfId="0" applyFont="1" applyFill="1" applyBorder="1">
      <alignment vertical="center"/>
    </xf>
    <xf numFmtId="0" fontId="6" fillId="2" borderId="41" xfId="0" applyFont="1" applyFill="1" applyBorder="1" applyAlignment="1">
      <alignment vertical="center" shrinkToFit="1"/>
    </xf>
    <xf numFmtId="0" fontId="3" fillId="2" borderId="41" xfId="0" applyFont="1" applyFill="1" applyBorder="1" applyAlignment="1" applyProtection="1">
      <alignment horizontal="center" vertical="center" shrinkToFit="1"/>
      <protection locked="0"/>
    </xf>
    <xf numFmtId="0" fontId="6" fillId="2" borderId="60" xfId="0" applyFont="1" applyFill="1" applyBorder="1">
      <alignment vertical="center"/>
    </xf>
    <xf numFmtId="0" fontId="6" fillId="2" borderId="53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vertical="center" shrinkToFit="1"/>
    </xf>
    <xf numFmtId="0" fontId="6" fillId="2" borderId="46" xfId="0" applyFont="1" applyFill="1" applyBorder="1">
      <alignment vertical="center"/>
    </xf>
    <xf numFmtId="0" fontId="6" fillId="2" borderId="60" xfId="0" applyFont="1" applyFill="1" applyBorder="1" applyAlignment="1">
      <alignment vertical="center" shrinkToFi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51" xfId="0" applyFont="1" applyFill="1" applyBorder="1">
      <alignment vertical="center"/>
    </xf>
    <xf numFmtId="0" fontId="6" fillId="2" borderId="39" xfId="0" applyFont="1" applyFill="1" applyBorder="1" applyAlignment="1">
      <alignment vertical="center" shrinkToFit="1"/>
    </xf>
    <xf numFmtId="0" fontId="6" fillId="2" borderId="55" xfId="0" applyFont="1" applyFill="1" applyBorder="1">
      <alignment vertical="center"/>
    </xf>
    <xf numFmtId="0" fontId="6" fillId="2" borderId="55" xfId="0" applyFont="1" applyFill="1" applyBorder="1" applyAlignment="1">
      <alignment vertical="center" shrinkToFit="1"/>
    </xf>
    <xf numFmtId="0" fontId="6" fillId="2" borderId="64" xfId="0" applyFont="1" applyFill="1" applyBorder="1" applyAlignment="1">
      <alignment vertical="center" shrinkToFit="1"/>
    </xf>
    <xf numFmtId="0" fontId="6" fillId="2" borderId="49" xfId="0" applyFont="1" applyFill="1" applyBorder="1">
      <alignment vertical="center"/>
    </xf>
    <xf numFmtId="0" fontId="6" fillId="2" borderId="50" xfId="0" applyFont="1" applyFill="1" applyBorder="1">
      <alignment vertical="center"/>
    </xf>
    <xf numFmtId="0" fontId="6" fillId="2" borderId="65" xfId="0" applyFont="1" applyFill="1" applyBorder="1">
      <alignment vertical="center"/>
    </xf>
    <xf numFmtId="0" fontId="6" fillId="2" borderId="67" xfId="0" applyFont="1" applyFill="1" applyBorder="1">
      <alignment vertical="center"/>
    </xf>
    <xf numFmtId="0" fontId="6" fillId="2" borderId="34" xfId="0" applyFont="1" applyFill="1" applyBorder="1">
      <alignment vertical="center"/>
    </xf>
    <xf numFmtId="0" fontId="6" fillId="2" borderId="32" xfId="0" applyFont="1" applyFill="1" applyBorder="1">
      <alignment vertical="center"/>
    </xf>
    <xf numFmtId="0" fontId="6" fillId="2" borderId="33" xfId="0" applyFont="1" applyFill="1" applyBorder="1">
      <alignment vertical="center"/>
    </xf>
    <xf numFmtId="0" fontId="6" fillId="2" borderId="55" xfId="0" applyFont="1" applyFill="1" applyBorder="1" applyAlignment="1">
      <alignment horizontal="left" vertical="center"/>
    </xf>
    <xf numFmtId="0" fontId="6" fillId="2" borderId="64" xfId="0" applyFont="1" applyFill="1" applyBorder="1">
      <alignment vertical="center"/>
    </xf>
    <xf numFmtId="0" fontId="6" fillId="2" borderId="54" xfId="0" applyFont="1" applyFill="1" applyBorder="1">
      <alignment vertical="center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6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6" fillId="2" borderId="7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 shrinkToFit="1"/>
    </xf>
    <xf numFmtId="0" fontId="6" fillId="2" borderId="77" xfId="0" applyFont="1" applyFill="1" applyBorder="1" applyAlignment="1">
      <alignment horizontal="center" vertical="center" shrinkToFit="1"/>
    </xf>
    <xf numFmtId="0" fontId="6" fillId="2" borderId="81" xfId="0" applyFont="1" applyFill="1" applyBorder="1" applyAlignment="1">
      <alignment horizontal="center" vertical="center" shrinkToFit="1"/>
    </xf>
    <xf numFmtId="0" fontId="6" fillId="0" borderId="77" xfId="0" applyFont="1" applyBorder="1" applyAlignment="1">
      <alignment horizontal="left" vertical="center" shrinkToFit="1"/>
    </xf>
    <xf numFmtId="0" fontId="6" fillId="0" borderId="80" xfId="0" applyFont="1" applyBorder="1" applyAlignment="1">
      <alignment horizontal="left" vertical="center" shrinkToFit="1"/>
    </xf>
    <xf numFmtId="0" fontId="6" fillId="0" borderId="81" xfId="0" applyFont="1" applyBorder="1" applyAlignment="1">
      <alignment horizontal="left" vertical="center" shrinkToFit="1"/>
    </xf>
    <xf numFmtId="0" fontId="6" fillId="2" borderId="75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0" borderId="75" xfId="0" applyFont="1" applyBorder="1" applyAlignment="1">
      <alignment horizontal="left" vertical="center" shrinkToFit="1"/>
    </xf>
    <xf numFmtId="0" fontId="6" fillId="0" borderId="55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177" fontId="6" fillId="0" borderId="1" xfId="0" applyNumberFormat="1" applyFont="1" applyBorder="1" applyAlignment="1">
      <alignment horizontal="center" vertical="center"/>
    </xf>
    <xf numFmtId="177" fontId="6" fillId="0" borderId="18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2" borderId="76" xfId="0" applyFont="1" applyFill="1" applyBorder="1" applyAlignment="1">
      <alignment horizontal="center" vertical="center" shrinkToFit="1"/>
    </xf>
    <xf numFmtId="0" fontId="6" fillId="2" borderId="79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82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38" xfId="0" applyFont="1" applyBorder="1" applyAlignment="1">
      <alignment horizontal="left" vertical="center" shrinkToFit="1"/>
    </xf>
    <xf numFmtId="0" fontId="6" fillId="0" borderId="51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178" fontId="6" fillId="2" borderId="10" xfId="0" applyNumberFormat="1" applyFont="1" applyFill="1" applyBorder="1" applyAlignment="1">
      <alignment horizontal="center" vertical="center" wrapText="1"/>
    </xf>
    <xf numFmtId="178" fontId="6" fillId="2" borderId="6" xfId="0" applyNumberFormat="1" applyFont="1" applyFill="1" applyBorder="1" applyAlignment="1">
      <alignment horizontal="center" vertical="center" wrapText="1"/>
    </xf>
    <xf numFmtId="178" fontId="6" fillId="2" borderId="8" xfId="0" applyNumberFormat="1" applyFont="1" applyFill="1" applyBorder="1" applyAlignment="1">
      <alignment horizontal="center" vertical="center" wrapText="1"/>
    </xf>
    <xf numFmtId="178" fontId="6" fillId="2" borderId="38" xfId="0" applyNumberFormat="1" applyFont="1" applyFill="1" applyBorder="1" applyAlignment="1">
      <alignment horizontal="center" vertical="center" wrapText="1"/>
    </xf>
    <xf numFmtId="176" fontId="6" fillId="2" borderId="68" xfId="0" applyNumberFormat="1" applyFont="1" applyFill="1" applyBorder="1" applyAlignment="1">
      <alignment horizontal="center" vertical="center" shrinkToFit="1"/>
    </xf>
    <xf numFmtId="0" fontId="6" fillId="0" borderId="76" xfId="0" applyFont="1" applyBorder="1" applyAlignment="1">
      <alignment horizontal="left" vertical="center" shrinkToFit="1"/>
    </xf>
    <xf numFmtId="0" fontId="6" fillId="0" borderId="78" xfId="0" applyFont="1" applyBorder="1" applyAlignment="1">
      <alignment horizontal="left" vertical="center" shrinkToFit="1"/>
    </xf>
    <xf numFmtId="0" fontId="6" fillId="0" borderId="79" xfId="0" applyFont="1" applyBorder="1" applyAlignment="1">
      <alignment horizontal="left" vertical="center" shrinkToFit="1"/>
    </xf>
    <xf numFmtId="0" fontId="4" fillId="2" borderId="16" xfId="0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center" vertical="center"/>
    </xf>
    <xf numFmtId="176" fontId="6" fillId="2" borderId="38" xfId="0" applyNumberFormat="1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>
      <alignment horizontal="left" vertical="center" shrinkToFit="1"/>
    </xf>
    <xf numFmtId="0" fontId="6" fillId="2" borderId="19" xfId="0" applyFont="1" applyFill="1" applyBorder="1" applyAlignment="1">
      <alignment horizontal="left" vertical="center" shrinkToFit="1"/>
    </xf>
    <xf numFmtId="0" fontId="6" fillId="2" borderId="6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69" xfId="0" applyFont="1" applyBorder="1" applyAlignment="1">
      <alignment horizontal="left" vertical="center" shrinkToFit="1"/>
    </xf>
    <xf numFmtId="0" fontId="6" fillId="0" borderId="70" xfId="0" applyFont="1" applyBorder="1" applyAlignment="1">
      <alignment horizontal="left" vertical="center" shrinkToFit="1"/>
    </xf>
    <xf numFmtId="0" fontId="6" fillId="0" borderId="71" xfId="0" applyFont="1" applyBorder="1" applyAlignment="1">
      <alignment horizontal="left" vertical="center" shrinkToFit="1"/>
    </xf>
    <xf numFmtId="0" fontId="6" fillId="2" borderId="83" xfId="0" applyFont="1" applyFill="1" applyBorder="1" applyAlignment="1">
      <alignment horizontal="center" vertical="center"/>
    </xf>
    <xf numFmtId="0" fontId="6" fillId="2" borderId="8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 wrapText="1"/>
    </xf>
    <xf numFmtId="0" fontId="2" fillId="2" borderId="72" xfId="0" applyFont="1" applyFill="1" applyBorder="1" applyAlignment="1">
      <alignment horizontal="center" vertical="center" wrapText="1"/>
    </xf>
    <xf numFmtId="0" fontId="2" fillId="2" borderId="7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27" xfId="0" applyFont="1" applyBorder="1" applyAlignment="1">
      <alignment horizontal="left" vertical="center" shrinkToFit="1"/>
    </xf>
    <xf numFmtId="0" fontId="7" fillId="2" borderId="0" xfId="0" applyFont="1" applyFill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178" fontId="6" fillId="2" borderId="10" xfId="0" applyNumberFormat="1" applyFont="1" applyFill="1" applyBorder="1" applyAlignment="1">
      <alignment horizontal="center" vertical="center"/>
    </xf>
    <xf numFmtId="178" fontId="6" fillId="2" borderId="6" xfId="0" applyNumberFormat="1" applyFont="1" applyFill="1" applyBorder="1" applyAlignment="1">
      <alignment horizontal="center" vertical="center"/>
    </xf>
    <xf numFmtId="178" fontId="6" fillId="2" borderId="8" xfId="0" applyNumberFormat="1" applyFont="1" applyFill="1" applyBorder="1" applyAlignment="1">
      <alignment horizontal="center" vertical="center"/>
    </xf>
    <xf numFmtId="178" fontId="6" fillId="2" borderId="38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left" vertical="center" wrapText="1"/>
    </xf>
    <xf numFmtId="0" fontId="6" fillId="2" borderId="48" xfId="0" applyFont="1" applyFill="1" applyBorder="1" applyAlignment="1">
      <alignment horizontal="left" vertical="center" wrapText="1"/>
    </xf>
    <xf numFmtId="0" fontId="6" fillId="2" borderId="48" xfId="0" applyFont="1" applyFill="1" applyBorder="1" applyAlignment="1">
      <alignment horizontal="left" vertical="center"/>
    </xf>
    <xf numFmtId="0" fontId="6" fillId="2" borderId="61" xfId="0" applyFont="1" applyFill="1" applyBorder="1" applyAlignment="1">
      <alignment horizontal="left" vertical="center"/>
    </xf>
    <xf numFmtId="0" fontId="6" fillId="2" borderId="41" xfId="0" applyFont="1" applyFill="1" applyBorder="1" applyAlignment="1">
      <alignment horizontal="left" vertical="center"/>
    </xf>
    <xf numFmtId="0" fontId="6" fillId="2" borderId="60" xfId="0" applyFont="1" applyFill="1" applyBorder="1" applyAlignment="1">
      <alignment horizontal="left" vertical="center"/>
    </xf>
    <xf numFmtId="0" fontId="6" fillId="2" borderId="43" xfId="0" applyFont="1" applyFill="1" applyBorder="1" applyAlignment="1">
      <alignment horizontal="center" vertical="center" textRotation="255"/>
    </xf>
    <xf numFmtId="0" fontId="6" fillId="2" borderId="46" xfId="0" applyFont="1" applyFill="1" applyBorder="1" applyAlignment="1">
      <alignment horizontal="center" vertical="center" textRotation="255"/>
    </xf>
    <xf numFmtId="0" fontId="6" fillId="2" borderId="45" xfId="0" applyFont="1" applyFill="1" applyBorder="1" applyAlignment="1">
      <alignment horizontal="center" vertical="center" textRotation="255"/>
    </xf>
    <xf numFmtId="0" fontId="6" fillId="2" borderId="52" xfId="0" applyFont="1" applyFill="1" applyBorder="1" applyAlignment="1">
      <alignment horizontal="center" vertical="center" textRotation="255"/>
    </xf>
    <xf numFmtId="0" fontId="6" fillId="2" borderId="47" xfId="0" applyFont="1" applyFill="1" applyBorder="1" applyAlignment="1">
      <alignment horizontal="left" vertical="center" wrapText="1"/>
    </xf>
    <xf numFmtId="0" fontId="6" fillId="2" borderId="61" xfId="0" applyFont="1" applyFill="1" applyBorder="1" applyAlignment="1">
      <alignment horizontal="left" vertical="center" wrapText="1"/>
    </xf>
    <xf numFmtId="0" fontId="6" fillId="2" borderId="49" xfId="0" applyFont="1" applyFill="1" applyBorder="1" applyAlignment="1">
      <alignment horizontal="left" vertical="center" wrapText="1"/>
    </xf>
    <xf numFmtId="0" fontId="6" fillId="2" borderId="41" xfId="0" applyFont="1" applyFill="1" applyBorder="1" applyAlignment="1">
      <alignment horizontal="left" vertical="center" wrapText="1"/>
    </xf>
    <xf numFmtId="0" fontId="6" fillId="2" borderId="60" xfId="0" applyFont="1" applyFill="1" applyBorder="1" applyAlignment="1">
      <alignment horizontal="left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6" fillId="2" borderId="28" xfId="0" applyFont="1" applyFill="1" applyBorder="1" applyAlignment="1">
      <alignment horizontal="left" vertical="center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6" fillId="2" borderId="33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38" xfId="0" applyFont="1" applyFill="1" applyBorder="1" applyAlignment="1">
      <alignment horizontal="left" vertical="center"/>
    </xf>
    <xf numFmtId="0" fontId="6" fillId="2" borderId="39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left" vertical="center" wrapText="1"/>
    </xf>
  </cellXfs>
  <cellStyles count="1">
    <cellStyle name="標準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2F0A3-F599-467C-8BD0-7018B23B98C2}">
  <dimension ref="A1:Z59"/>
  <sheetViews>
    <sheetView tabSelected="1" view="pageBreakPreview" zoomScale="115" zoomScaleNormal="100" zoomScaleSheetLayoutView="115" workbookViewId="0">
      <selection activeCell="P1" sqref="P1:R2"/>
    </sheetView>
  </sheetViews>
  <sheetFormatPr defaultColWidth="3.59765625" defaultRowHeight="15" customHeight="1"/>
  <cols>
    <col min="1" max="22" width="3.3984375" style="15" customWidth="1"/>
    <col min="23" max="24" width="3.3984375" style="1" customWidth="1"/>
    <col min="25" max="16384" width="3.59765625" style="1"/>
  </cols>
  <sheetData>
    <row r="1" spans="1:26" ht="15" customHeight="1">
      <c r="A1" s="238" t="s">
        <v>100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9"/>
      <c r="P1" s="91" t="s">
        <v>42</v>
      </c>
      <c r="Q1" s="92"/>
      <c r="R1" s="102"/>
      <c r="S1" s="204" t="s">
        <v>0</v>
      </c>
      <c r="T1" s="100"/>
      <c r="U1" s="100"/>
      <c r="V1" s="100"/>
      <c r="W1" s="100"/>
      <c r="X1" s="205"/>
    </row>
    <row r="2" spans="1:26" ht="15" customHeight="1" thickBot="1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9"/>
      <c r="P2" s="79"/>
      <c r="Q2" s="80"/>
      <c r="R2" s="203"/>
      <c r="S2" s="206" t="s">
        <v>14</v>
      </c>
      <c r="T2" s="207"/>
      <c r="U2" s="207"/>
      <c r="V2" s="207" t="s">
        <v>15</v>
      </c>
      <c r="W2" s="207"/>
      <c r="X2" s="208"/>
    </row>
    <row r="3" spans="1:26" ht="7.5" customHeight="1" thickBot="1">
      <c r="Q3" s="16"/>
      <c r="R3" s="16"/>
      <c r="S3" s="16"/>
      <c r="T3" s="16"/>
      <c r="U3" s="16"/>
      <c r="V3" s="16"/>
      <c r="W3" s="15"/>
      <c r="X3" s="15"/>
    </row>
    <row r="4" spans="1:26" ht="15" customHeight="1">
      <c r="A4" s="204" t="s">
        <v>1</v>
      </c>
      <c r="B4" s="100"/>
      <c r="C4" s="100"/>
      <c r="D4" s="100"/>
      <c r="E4" s="100"/>
      <c r="F4" s="209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1"/>
      <c r="Z4" s="1" t="s">
        <v>113</v>
      </c>
    </row>
    <row r="5" spans="1:26" ht="15" customHeight="1">
      <c r="A5" s="195" t="s">
        <v>6</v>
      </c>
      <c r="B5" s="196"/>
      <c r="C5" s="196"/>
      <c r="D5" s="196"/>
      <c r="E5" s="196"/>
      <c r="F5" s="231" t="s">
        <v>9</v>
      </c>
      <c r="G5" s="231"/>
      <c r="H5" s="232"/>
      <c r="I5" s="233"/>
      <c r="J5" s="147"/>
      <c r="K5" s="147"/>
      <c r="L5" s="147"/>
      <c r="M5" s="146"/>
      <c r="N5" s="231" t="s">
        <v>10</v>
      </c>
      <c r="O5" s="231"/>
      <c r="P5" s="234"/>
      <c r="Q5" s="235"/>
      <c r="R5" s="236"/>
      <c r="S5" s="236"/>
      <c r="T5" s="236"/>
      <c r="U5" s="236"/>
      <c r="V5" s="236"/>
      <c r="W5" s="236"/>
      <c r="X5" s="237"/>
    </row>
    <row r="6" spans="1:26" ht="15" customHeight="1" thickBot="1">
      <c r="A6" s="206" t="s">
        <v>2</v>
      </c>
      <c r="B6" s="207"/>
      <c r="C6" s="207"/>
      <c r="D6" s="207"/>
      <c r="E6" s="207"/>
      <c r="F6" s="17"/>
      <c r="G6" s="2" t="s">
        <v>8</v>
      </c>
      <c r="H6" s="18" t="s">
        <v>3</v>
      </c>
      <c r="I6" s="19"/>
      <c r="J6" s="20"/>
      <c r="K6" s="2" t="s">
        <v>8</v>
      </c>
      <c r="L6" s="18" t="s">
        <v>4</v>
      </c>
      <c r="M6" s="20"/>
      <c r="N6" s="20"/>
      <c r="O6" s="2" t="s">
        <v>8</v>
      </c>
      <c r="P6" s="18" t="s">
        <v>5</v>
      </c>
      <c r="Q6" s="19"/>
      <c r="R6" s="20"/>
      <c r="S6" s="20"/>
      <c r="T6" s="20"/>
      <c r="U6" s="20"/>
      <c r="V6" s="20"/>
      <c r="W6" s="20"/>
      <c r="X6" s="21"/>
      <c r="Z6" s="1" t="s">
        <v>112</v>
      </c>
    </row>
    <row r="7" spans="1:26" ht="7.5" customHeight="1">
      <c r="A7" s="16"/>
      <c r="B7" s="16"/>
      <c r="C7" s="16"/>
      <c r="D7" s="16"/>
      <c r="E7" s="16"/>
      <c r="F7" s="16"/>
      <c r="G7" s="22"/>
      <c r="J7" s="22"/>
      <c r="O7" s="22"/>
      <c r="W7" s="15"/>
      <c r="X7" s="15"/>
    </row>
    <row r="8" spans="1:26" ht="15" customHeight="1" thickBot="1">
      <c r="A8" s="15" t="s">
        <v>39</v>
      </c>
      <c r="W8" s="15"/>
      <c r="X8" s="15"/>
    </row>
    <row r="9" spans="1:26" ht="13.5" customHeight="1">
      <c r="A9" s="204" t="s">
        <v>7</v>
      </c>
      <c r="B9" s="100"/>
      <c r="C9" s="100"/>
      <c r="D9" s="100"/>
      <c r="E9" s="100"/>
      <c r="F9" s="85" t="s">
        <v>104</v>
      </c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7"/>
    </row>
    <row r="10" spans="1:26" ht="13.5" customHeight="1">
      <c r="A10" s="212"/>
      <c r="B10" s="213"/>
      <c r="C10" s="213"/>
      <c r="D10" s="213"/>
      <c r="E10" s="213"/>
      <c r="F10" s="214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6"/>
    </row>
    <row r="11" spans="1:26" ht="13.5" customHeight="1">
      <c r="A11" s="195"/>
      <c r="B11" s="196"/>
      <c r="C11" s="196"/>
      <c r="D11" s="196"/>
      <c r="E11" s="196"/>
      <c r="F11" s="214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6"/>
    </row>
    <row r="12" spans="1:26" ht="13.5" customHeight="1" thickBot="1">
      <c r="A12" s="206"/>
      <c r="B12" s="207"/>
      <c r="C12" s="207"/>
      <c r="D12" s="207"/>
      <c r="E12" s="207"/>
      <c r="F12" s="88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90"/>
    </row>
    <row r="13" spans="1:26" ht="7.5" customHeight="1" thickBot="1">
      <c r="A13" s="16"/>
      <c r="B13" s="16"/>
      <c r="C13" s="16"/>
      <c r="D13" s="16"/>
      <c r="E13" s="16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15"/>
      <c r="X13" s="15"/>
    </row>
    <row r="14" spans="1:26" ht="15" customHeight="1">
      <c r="A14" s="217" t="s">
        <v>13</v>
      </c>
      <c r="B14" s="218"/>
      <c r="C14" s="218"/>
      <c r="D14" s="218"/>
      <c r="E14" s="218"/>
      <c r="F14" s="221" t="s">
        <v>37</v>
      </c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3"/>
      <c r="T14" s="129" t="s">
        <v>23</v>
      </c>
      <c r="U14" s="129"/>
      <c r="V14" s="129"/>
      <c r="W14" s="224" t="s">
        <v>38</v>
      </c>
      <c r="X14" s="225"/>
    </row>
    <row r="15" spans="1:26" ht="15" customHeight="1">
      <c r="A15" s="219"/>
      <c r="B15" s="220"/>
      <c r="C15" s="220"/>
      <c r="D15" s="220"/>
      <c r="E15" s="220"/>
      <c r="F15" s="198" t="s">
        <v>98</v>
      </c>
      <c r="G15" s="178"/>
      <c r="H15" s="178"/>
      <c r="I15" s="178"/>
      <c r="J15" s="178"/>
      <c r="K15" s="178"/>
      <c r="L15" s="178"/>
      <c r="M15" s="178"/>
      <c r="N15" s="178"/>
      <c r="O15" s="178"/>
      <c r="P15" s="199"/>
      <c r="Q15" s="230" t="s">
        <v>97</v>
      </c>
      <c r="R15" s="108"/>
      <c r="S15" s="108"/>
      <c r="T15" s="108" t="s">
        <v>35</v>
      </c>
      <c r="U15" s="108"/>
      <c r="V15" s="108"/>
      <c r="W15" s="226"/>
      <c r="X15" s="227"/>
    </row>
    <row r="16" spans="1:26" ht="15" customHeight="1">
      <c r="A16" s="219"/>
      <c r="B16" s="220"/>
      <c r="C16" s="220"/>
      <c r="D16" s="220"/>
      <c r="E16" s="220"/>
      <c r="F16" s="180"/>
      <c r="G16" s="181"/>
      <c r="H16" s="181"/>
      <c r="I16" s="181"/>
      <c r="J16" s="181"/>
      <c r="K16" s="181"/>
      <c r="L16" s="181"/>
      <c r="M16" s="181"/>
      <c r="N16" s="181"/>
      <c r="O16" s="181"/>
      <c r="P16" s="200"/>
      <c r="Q16" s="230"/>
      <c r="R16" s="108"/>
      <c r="S16" s="108"/>
      <c r="T16" s="108"/>
      <c r="U16" s="108"/>
      <c r="V16" s="108"/>
      <c r="W16" s="228"/>
      <c r="X16" s="229"/>
    </row>
    <row r="17" spans="1:26" ht="13.5" customHeight="1">
      <c r="A17" s="138" t="s">
        <v>17</v>
      </c>
      <c r="B17" s="108"/>
      <c r="C17" s="108"/>
      <c r="D17" s="197" t="s">
        <v>11</v>
      </c>
      <c r="E17" s="197"/>
      <c r="F17" s="189"/>
      <c r="G17" s="190"/>
      <c r="H17" s="190"/>
      <c r="I17" s="190"/>
      <c r="J17" s="190"/>
      <c r="K17" s="190"/>
      <c r="L17" s="190"/>
      <c r="M17" s="190"/>
      <c r="N17" s="190"/>
      <c r="O17" s="190"/>
      <c r="P17" s="191"/>
      <c r="Q17" s="149"/>
      <c r="R17" s="150"/>
      <c r="S17" s="150"/>
      <c r="T17" s="160">
        <v>0.56000000000000005</v>
      </c>
      <c r="U17" s="161"/>
      <c r="V17" s="74" t="s">
        <v>90</v>
      </c>
      <c r="W17" s="107" t="str">
        <f>IF(Q17&lt;=T17,"OK","NG")</f>
        <v>OK</v>
      </c>
      <c r="X17" s="137"/>
      <c r="Z17" s="1" t="s">
        <v>115</v>
      </c>
    </row>
    <row r="18" spans="1:26" ht="13.5" customHeight="1">
      <c r="A18" s="138"/>
      <c r="B18" s="108"/>
      <c r="C18" s="108"/>
      <c r="D18" s="197"/>
      <c r="E18" s="197"/>
      <c r="F18" s="192"/>
      <c r="G18" s="193"/>
      <c r="H18" s="193"/>
      <c r="I18" s="193"/>
      <c r="J18" s="193"/>
      <c r="K18" s="193"/>
      <c r="L18" s="193"/>
      <c r="M18" s="193"/>
      <c r="N18" s="193"/>
      <c r="O18" s="193"/>
      <c r="P18" s="194"/>
      <c r="Q18" s="149"/>
      <c r="R18" s="150"/>
      <c r="S18" s="150"/>
      <c r="T18" s="162"/>
      <c r="U18" s="163"/>
      <c r="V18" s="132"/>
      <c r="W18" s="105"/>
      <c r="X18" s="106"/>
      <c r="Z18" s="1" t="s">
        <v>116</v>
      </c>
    </row>
    <row r="19" spans="1:26" ht="13.5" customHeight="1">
      <c r="A19" s="138"/>
      <c r="B19" s="108"/>
      <c r="C19" s="108"/>
      <c r="D19" s="139" t="s">
        <v>16</v>
      </c>
      <c r="E19" s="139"/>
      <c r="F19" s="189"/>
      <c r="G19" s="190"/>
      <c r="H19" s="190"/>
      <c r="I19" s="190"/>
      <c r="J19" s="190"/>
      <c r="K19" s="190"/>
      <c r="L19" s="190"/>
      <c r="M19" s="190"/>
      <c r="N19" s="190"/>
      <c r="O19" s="190"/>
      <c r="P19" s="191"/>
      <c r="Q19" s="149"/>
      <c r="R19" s="150"/>
      <c r="S19" s="150"/>
      <c r="T19" s="160">
        <v>0.57999999999999996</v>
      </c>
      <c r="U19" s="161"/>
      <c r="V19" s="74" t="s">
        <v>90</v>
      </c>
      <c r="W19" s="107" t="str">
        <f>IF(Q19&lt;=T19,"OK","NG")</f>
        <v>OK</v>
      </c>
      <c r="X19" s="137"/>
    </row>
    <row r="20" spans="1:26" ht="13.5" customHeight="1">
      <c r="A20" s="138"/>
      <c r="B20" s="108"/>
      <c r="C20" s="108"/>
      <c r="D20" s="139"/>
      <c r="E20" s="139"/>
      <c r="F20" s="192"/>
      <c r="G20" s="193"/>
      <c r="H20" s="193"/>
      <c r="I20" s="193"/>
      <c r="J20" s="193"/>
      <c r="K20" s="193"/>
      <c r="L20" s="193"/>
      <c r="M20" s="193"/>
      <c r="N20" s="193"/>
      <c r="O20" s="193"/>
      <c r="P20" s="194"/>
      <c r="Q20" s="149"/>
      <c r="R20" s="150"/>
      <c r="S20" s="150"/>
      <c r="T20" s="162"/>
      <c r="U20" s="163"/>
      <c r="V20" s="132"/>
      <c r="W20" s="105"/>
      <c r="X20" s="106"/>
    </row>
    <row r="21" spans="1:26" ht="13.5" customHeight="1">
      <c r="A21" s="195" t="s">
        <v>12</v>
      </c>
      <c r="B21" s="196"/>
      <c r="C21" s="196"/>
      <c r="D21" s="197" t="s">
        <v>11</v>
      </c>
      <c r="E21" s="197"/>
      <c r="F21" s="189"/>
      <c r="G21" s="190"/>
      <c r="H21" s="190"/>
      <c r="I21" s="190"/>
      <c r="J21" s="190"/>
      <c r="K21" s="190"/>
      <c r="L21" s="190"/>
      <c r="M21" s="190"/>
      <c r="N21" s="190"/>
      <c r="O21" s="190"/>
      <c r="P21" s="191"/>
      <c r="Q21" s="149"/>
      <c r="R21" s="150"/>
      <c r="S21" s="150"/>
      <c r="T21" s="160">
        <v>0.7</v>
      </c>
      <c r="U21" s="161"/>
      <c r="V21" s="74" t="s">
        <v>90</v>
      </c>
      <c r="W21" s="107" t="str">
        <f t="shared" ref="W21" si="0">IF(Q21&lt;=T21,"OK","NG")</f>
        <v>OK</v>
      </c>
      <c r="X21" s="137"/>
    </row>
    <row r="22" spans="1:26" ht="13.5" customHeight="1">
      <c r="A22" s="195"/>
      <c r="B22" s="196"/>
      <c r="C22" s="196"/>
      <c r="D22" s="197"/>
      <c r="E22" s="197"/>
      <c r="F22" s="192"/>
      <c r="G22" s="193"/>
      <c r="H22" s="193"/>
      <c r="I22" s="193"/>
      <c r="J22" s="193"/>
      <c r="K22" s="193"/>
      <c r="L22" s="193"/>
      <c r="M22" s="193"/>
      <c r="N22" s="193"/>
      <c r="O22" s="193"/>
      <c r="P22" s="194"/>
      <c r="Q22" s="149"/>
      <c r="R22" s="150"/>
      <c r="S22" s="150"/>
      <c r="T22" s="162"/>
      <c r="U22" s="163"/>
      <c r="V22" s="132"/>
      <c r="W22" s="105"/>
      <c r="X22" s="106"/>
    </row>
    <row r="23" spans="1:26" ht="13.5" customHeight="1">
      <c r="A23" s="195"/>
      <c r="B23" s="196"/>
      <c r="C23" s="196"/>
      <c r="D23" s="139" t="s">
        <v>16</v>
      </c>
      <c r="E23" s="139"/>
      <c r="F23" s="189"/>
      <c r="G23" s="190"/>
      <c r="H23" s="190"/>
      <c r="I23" s="190"/>
      <c r="J23" s="190"/>
      <c r="K23" s="190"/>
      <c r="L23" s="190"/>
      <c r="M23" s="190"/>
      <c r="N23" s="190"/>
      <c r="O23" s="190"/>
      <c r="P23" s="191"/>
      <c r="Q23" s="149"/>
      <c r="R23" s="150"/>
      <c r="S23" s="150"/>
      <c r="T23" s="160">
        <v>0.86</v>
      </c>
      <c r="U23" s="161"/>
      <c r="V23" s="74" t="s">
        <v>90</v>
      </c>
      <c r="W23" s="107" t="str">
        <f t="shared" ref="W23" si="1">IF(Q23&lt;=T23,"OK","NG")</f>
        <v>OK</v>
      </c>
      <c r="X23" s="137"/>
    </row>
    <row r="24" spans="1:26" ht="13.5" customHeight="1">
      <c r="A24" s="195"/>
      <c r="B24" s="196"/>
      <c r="C24" s="196"/>
      <c r="D24" s="139"/>
      <c r="E24" s="139"/>
      <c r="F24" s="192"/>
      <c r="G24" s="193"/>
      <c r="H24" s="193"/>
      <c r="I24" s="193"/>
      <c r="J24" s="193"/>
      <c r="K24" s="193"/>
      <c r="L24" s="193"/>
      <c r="M24" s="193"/>
      <c r="N24" s="193"/>
      <c r="O24" s="193"/>
      <c r="P24" s="194"/>
      <c r="Q24" s="149"/>
      <c r="R24" s="150"/>
      <c r="S24" s="150"/>
      <c r="T24" s="162"/>
      <c r="U24" s="163"/>
      <c r="V24" s="132"/>
      <c r="W24" s="105"/>
      <c r="X24" s="106"/>
    </row>
    <row r="25" spans="1:26" ht="13.5" customHeight="1">
      <c r="A25" s="138" t="s">
        <v>26</v>
      </c>
      <c r="B25" s="108"/>
      <c r="C25" s="108"/>
      <c r="D25" s="139" t="s">
        <v>18</v>
      </c>
      <c r="E25" s="139"/>
      <c r="F25" s="189"/>
      <c r="G25" s="190"/>
      <c r="H25" s="190"/>
      <c r="I25" s="190"/>
      <c r="J25" s="190"/>
      <c r="K25" s="190"/>
      <c r="L25" s="190"/>
      <c r="M25" s="190"/>
      <c r="N25" s="190"/>
      <c r="O25" s="190"/>
      <c r="P25" s="191"/>
      <c r="Q25" s="149"/>
      <c r="R25" s="150"/>
      <c r="S25" s="150"/>
      <c r="T25" s="160">
        <v>0.62</v>
      </c>
      <c r="U25" s="161"/>
      <c r="V25" s="74" t="s">
        <v>90</v>
      </c>
      <c r="W25" s="107" t="str">
        <f t="shared" ref="W25" si="2">IF(Q25&lt;=T25,"OK","NG")</f>
        <v>OK</v>
      </c>
      <c r="X25" s="137"/>
    </row>
    <row r="26" spans="1:26" ht="13.5" customHeight="1">
      <c r="A26" s="138"/>
      <c r="B26" s="108"/>
      <c r="C26" s="108"/>
      <c r="D26" s="139"/>
      <c r="E26" s="139"/>
      <c r="F26" s="192"/>
      <c r="G26" s="193"/>
      <c r="H26" s="193"/>
      <c r="I26" s="193"/>
      <c r="J26" s="193"/>
      <c r="K26" s="193"/>
      <c r="L26" s="193"/>
      <c r="M26" s="193"/>
      <c r="N26" s="193"/>
      <c r="O26" s="193"/>
      <c r="P26" s="194"/>
      <c r="Q26" s="149"/>
      <c r="R26" s="150"/>
      <c r="S26" s="150"/>
      <c r="T26" s="162"/>
      <c r="U26" s="163"/>
      <c r="V26" s="132"/>
      <c r="W26" s="105"/>
      <c r="X26" s="106"/>
    </row>
    <row r="27" spans="1:26" ht="13.5" customHeight="1">
      <c r="A27" s="138"/>
      <c r="B27" s="108"/>
      <c r="C27" s="108"/>
      <c r="D27" s="139" t="s">
        <v>19</v>
      </c>
      <c r="E27" s="139"/>
      <c r="F27" s="189"/>
      <c r="G27" s="190"/>
      <c r="H27" s="190"/>
      <c r="I27" s="190"/>
      <c r="J27" s="190"/>
      <c r="K27" s="190"/>
      <c r="L27" s="190"/>
      <c r="M27" s="190"/>
      <c r="N27" s="190"/>
      <c r="O27" s="190"/>
      <c r="P27" s="191"/>
      <c r="Q27" s="149"/>
      <c r="R27" s="150"/>
      <c r="S27" s="150"/>
      <c r="T27" s="160">
        <v>0.45</v>
      </c>
      <c r="U27" s="161"/>
      <c r="V27" s="74" t="s">
        <v>90</v>
      </c>
      <c r="W27" s="107" t="str">
        <f t="shared" ref="W27" si="3">IF(Q27&lt;=T27,"OK","NG")</f>
        <v>OK</v>
      </c>
      <c r="X27" s="137"/>
    </row>
    <row r="28" spans="1:26" ht="13.5" customHeight="1">
      <c r="A28" s="138"/>
      <c r="B28" s="108"/>
      <c r="C28" s="108"/>
      <c r="D28" s="139"/>
      <c r="E28" s="139"/>
      <c r="F28" s="192"/>
      <c r="G28" s="193"/>
      <c r="H28" s="193"/>
      <c r="I28" s="193"/>
      <c r="J28" s="193"/>
      <c r="K28" s="193"/>
      <c r="L28" s="193"/>
      <c r="M28" s="193"/>
      <c r="N28" s="193"/>
      <c r="O28" s="193"/>
      <c r="P28" s="194"/>
      <c r="Q28" s="149"/>
      <c r="R28" s="150"/>
      <c r="S28" s="150"/>
      <c r="T28" s="162"/>
      <c r="U28" s="163"/>
      <c r="V28" s="132"/>
      <c r="W28" s="105"/>
      <c r="X28" s="106"/>
    </row>
    <row r="29" spans="1:26" ht="13.5" customHeight="1">
      <c r="A29" s="138" t="s">
        <v>27</v>
      </c>
      <c r="B29" s="108"/>
      <c r="C29" s="108"/>
      <c r="D29" s="139" t="s">
        <v>18</v>
      </c>
      <c r="E29" s="139"/>
      <c r="F29" s="189"/>
      <c r="G29" s="190"/>
      <c r="H29" s="190"/>
      <c r="I29" s="190"/>
      <c r="J29" s="190"/>
      <c r="K29" s="190"/>
      <c r="L29" s="190"/>
      <c r="M29" s="190"/>
      <c r="N29" s="190"/>
      <c r="O29" s="190"/>
      <c r="P29" s="191"/>
      <c r="Q29" s="149"/>
      <c r="R29" s="150"/>
      <c r="S29" s="150"/>
      <c r="T29" s="160">
        <v>0.9</v>
      </c>
      <c r="U29" s="161"/>
      <c r="V29" s="74" t="s">
        <v>90</v>
      </c>
      <c r="W29" s="107" t="str">
        <f t="shared" ref="W29" si="4">IF(Q29&lt;=T29,"OK","NG")</f>
        <v>OK</v>
      </c>
      <c r="X29" s="137"/>
    </row>
    <row r="30" spans="1:26" ht="13.5" customHeight="1">
      <c r="A30" s="138"/>
      <c r="B30" s="108"/>
      <c r="C30" s="108"/>
      <c r="D30" s="139"/>
      <c r="E30" s="139"/>
      <c r="F30" s="192"/>
      <c r="G30" s="193"/>
      <c r="H30" s="193"/>
      <c r="I30" s="193"/>
      <c r="J30" s="193"/>
      <c r="K30" s="193"/>
      <c r="L30" s="193"/>
      <c r="M30" s="193"/>
      <c r="N30" s="193"/>
      <c r="O30" s="193"/>
      <c r="P30" s="194"/>
      <c r="Q30" s="149"/>
      <c r="R30" s="150"/>
      <c r="S30" s="150"/>
      <c r="T30" s="162"/>
      <c r="U30" s="163"/>
      <c r="V30" s="132"/>
      <c r="W30" s="105"/>
      <c r="X30" s="106"/>
    </row>
    <row r="31" spans="1:26" ht="13.5" customHeight="1">
      <c r="A31" s="138"/>
      <c r="B31" s="108"/>
      <c r="C31" s="108"/>
      <c r="D31" s="139" t="s">
        <v>19</v>
      </c>
      <c r="E31" s="139"/>
      <c r="F31" s="189"/>
      <c r="G31" s="190"/>
      <c r="H31" s="190"/>
      <c r="I31" s="190"/>
      <c r="J31" s="190"/>
      <c r="K31" s="190"/>
      <c r="L31" s="190"/>
      <c r="M31" s="190"/>
      <c r="N31" s="190"/>
      <c r="O31" s="190"/>
      <c r="P31" s="191"/>
      <c r="Q31" s="149"/>
      <c r="R31" s="150"/>
      <c r="S31" s="150"/>
      <c r="T31" s="160">
        <v>0.66</v>
      </c>
      <c r="U31" s="161"/>
      <c r="V31" s="74" t="s">
        <v>90</v>
      </c>
      <c r="W31" s="107" t="str">
        <f t="shared" ref="W31" si="5">IF(Q31&lt;=T31,"OK","NG")</f>
        <v>OK</v>
      </c>
      <c r="X31" s="137"/>
    </row>
    <row r="32" spans="1:26" ht="13.5" customHeight="1">
      <c r="A32" s="138"/>
      <c r="B32" s="108"/>
      <c r="C32" s="108"/>
      <c r="D32" s="139"/>
      <c r="E32" s="139"/>
      <c r="F32" s="192"/>
      <c r="G32" s="193"/>
      <c r="H32" s="193"/>
      <c r="I32" s="193"/>
      <c r="J32" s="193"/>
      <c r="K32" s="193"/>
      <c r="L32" s="193"/>
      <c r="M32" s="193"/>
      <c r="N32" s="193"/>
      <c r="O32" s="193"/>
      <c r="P32" s="194"/>
      <c r="Q32" s="149"/>
      <c r="R32" s="150"/>
      <c r="S32" s="150"/>
      <c r="T32" s="162"/>
      <c r="U32" s="163"/>
      <c r="V32" s="132"/>
      <c r="W32" s="105"/>
      <c r="X32" s="106"/>
    </row>
    <row r="33" spans="1:26" ht="13.5" customHeight="1">
      <c r="A33" s="138" t="s">
        <v>28</v>
      </c>
      <c r="B33" s="108"/>
      <c r="C33" s="108"/>
      <c r="D33" s="139" t="s">
        <v>18</v>
      </c>
      <c r="E33" s="139"/>
      <c r="F33" s="189"/>
      <c r="G33" s="190"/>
      <c r="H33" s="190"/>
      <c r="I33" s="190"/>
      <c r="J33" s="190"/>
      <c r="K33" s="190"/>
      <c r="L33" s="190"/>
      <c r="M33" s="190"/>
      <c r="N33" s="190"/>
      <c r="O33" s="190"/>
      <c r="P33" s="191"/>
      <c r="Q33" s="149"/>
      <c r="R33" s="150"/>
      <c r="S33" s="150"/>
      <c r="T33" s="160">
        <v>0.9</v>
      </c>
      <c r="U33" s="161"/>
      <c r="V33" s="74" t="s">
        <v>90</v>
      </c>
      <c r="W33" s="107" t="str">
        <f t="shared" ref="W33" si="6">IF(Q33&lt;=T33,"OK","NG")</f>
        <v>OK</v>
      </c>
      <c r="X33" s="137"/>
    </row>
    <row r="34" spans="1:26" ht="13.5" customHeight="1">
      <c r="A34" s="138"/>
      <c r="B34" s="108"/>
      <c r="C34" s="108"/>
      <c r="D34" s="139"/>
      <c r="E34" s="139"/>
      <c r="F34" s="192"/>
      <c r="G34" s="193"/>
      <c r="H34" s="193"/>
      <c r="I34" s="193"/>
      <c r="J34" s="193"/>
      <c r="K34" s="193"/>
      <c r="L34" s="193"/>
      <c r="M34" s="193"/>
      <c r="N34" s="193"/>
      <c r="O34" s="193"/>
      <c r="P34" s="194"/>
      <c r="Q34" s="149"/>
      <c r="R34" s="150"/>
      <c r="S34" s="150"/>
      <c r="T34" s="162"/>
      <c r="U34" s="163"/>
      <c r="V34" s="132"/>
      <c r="W34" s="105"/>
      <c r="X34" s="106"/>
    </row>
    <row r="35" spans="1:26" ht="13.5" customHeight="1">
      <c r="A35" s="138"/>
      <c r="B35" s="108"/>
      <c r="C35" s="108"/>
      <c r="D35" s="139" t="s">
        <v>19</v>
      </c>
      <c r="E35" s="139"/>
      <c r="F35" s="189"/>
      <c r="G35" s="190"/>
      <c r="H35" s="190"/>
      <c r="I35" s="190"/>
      <c r="J35" s="190"/>
      <c r="K35" s="190"/>
      <c r="L35" s="190"/>
      <c r="M35" s="190"/>
      <c r="N35" s="190"/>
      <c r="O35" s="190"/>
      <c r="P35" s="191"/>
      <c r="Q35" s="149"/>
      <c r="R35" s="150"/>
      <c r="S35" s="150"/>
      <c r="T35" s="160">
        <v>0.66</v>
      </c>
      <c r="U35" s="161"/>
      <c r="V35" s="74" t="s">
        <v>90</v>
      </c>
      <c r="W35" s="107" t="str">
        <f t="shared" ref="W35" si="7">IF(Q35&lt;=T35,"OK","NG")</f>
        <v>OK</v>
      </c>
      <c r="X35" s="137"/>
    </row>
    <row r="36" spans="1:26" ht="13.5" customHeight="1">
      <c r="A36" s="138"/>
      <c r="B36" s="108"/>
      <c r="C36" s="108"/>
      <c r="D36" s="139"/>
      <c r="E36" s="139"/>
      <c r="F36" s="192"/>
      <c r="G36" s="193"/>
      <c r="H36" s="193"/>
      <c r="I36" s="193"/>
      <c r="J36" s="193"/>
      <c r="K36" s="193"/>
      <c r="L36" s="193"/>
      <c r="M36" s="193"/>
      <c r="N36" s="193"/>
      <c r="O36" s="193"/>
      <c r="P36" s="194"/>
      <c r="Q36" s="149"/>
      <c r="R36" s="150"/>
      <c r="S36" s="150"/>
      <c r="T36" s="162"/>
      <c r="U36" s="163"/>
      <c r="V36" s="132"/>
      <c r="W36" s="105"/>
      <c r="X36" s="106"/>
    </row>
    <row r="37" spans="1:26" ht="13.5" customHeight="1">
      <c r="A37" s="159" t="s">
        <v>24</v>
      </c>
      <c r="B37" s="139"/>
      <c r="C37" s="139"/>
      <c r="D37" s="139" t="s">
        <v>20</v>
      </c>
      <c r="E37" s="139"/>
      <c r="F37" s="189"/>
      <c r="G37" s="190"/>
      <c r="H37" s="190"/>
      <c r="I37" s="190"/>
      <c r="J37" s="190"/>
      <c r="K37" s="190"/>
      <c r="L37" s="190"/>
      <c r="M37" s="190"/>
      <c r="N37" s="190"/>
      <c r="O37" s="190"/>
      <c r="P37" s="191"/>
      <c r="Q37" s="149"/>
      <c r="R37" s="150"/>
      <c r="S37" s="150"/>
      <c r="T37" s="160">
        <v>1.22</v>
      </c>
      <c r="U37" s="161"/>
      <c r="V37" s="74" t="s">
        <v>90</v>
      </c>
      <c r="W37" s="107" t="str">
        <f t="shared" ref="W37" si="8">IF(Q37&lt;=T37,"OK","NG")</f>
        <v>OK</v>
      </c>
      <c r="X37" s="137"/>
    </row>
    <row r="38" spans="1:26" ht="13.5" customHeight="1">
      <c r="A38" s="159"/>
      <c r="B38" s="139"/>
      <c r="C38" s="139"/>
      <c r="D38" s="139"/>
      <c r="E38" s="139"/>
      <c r="F38" s="192"/>
      <c r="G38" s="193"/>
      <c r="H38" s="193"/>
      <c r="I38" s="193"/>
      <c r="J38" s="193"/>
      <c r="K38" s="193"/>
      <c r="L38" s="193"/>
      <c r="M38" s="193"/>
      <c r="N38" s="193"/>
      <c r="O38" s="193"/>
      <c r="P38" s="194"/>
      <c r="Q38" s="149"/>
      <c r="R38" s="150"/>
      <c r="S38" s="150"/>
      <c r="T38" s="162"/>
      <c r="U38" s="163"/>
      <c r="V38" s="132"/>
      <c r="W38" s="105"/>
      <c r="X38" s="106"/>
    </row>
    <row r="39" spans="1:26" ht="13.5" customHeight="1">
      <c r="A39" s="159" t="s">
        <v>25</v>
      </c>
      <c r="B39" s="139"/>
      <c r="C39" s="139"/>
      <c r="D39" s="139" t="s">
        <v>20</v>
      </c>
      <c r="E39" s="139"/>
      <c r="F39" s="189"/>
      <c r="G39" s="190"/>
      <c r="H39" s="190"/>
      <c r="I39" s="190"/>
      <c r="J39" s="190"/>
      <c r="K39" s="190"/>
      <c r="L39" s="190"/>
      <c r="M39" s="190"/>
      <c r="N39" s="190"/>
      <c r="O39" s="190"/>
      <c r="P39" s="191"/>
      <c r="Q39" s="149"/>
      <c r="R39" s="150"/>
      <c r="S39" s="150"/>
      <c r="T39" s="160">
        <v>2.54</v>
      </c>
      <c r="U39" s="161"/>
      <c r="V39" s="74" t="s">
        <v>90</v>
      </c>
      <c r="W39" s="107" t="str">
        <f t="shared" ref="W39" si="9">IF(Q39&lt;=T39,"OK","NG")</f>
        <v>OK</v>
      </c>
      <c r="X39" s="137"/>
    </row>
    <row r="40" spans="1:26" ht="13.5" customHeight="1">
      <c r="A40" s="159"/>
      <c r="B40" s="139"/>
      <c r="C40" s="139"/>
      <c r="D40" s="139"/>
      <c r="E40" s="139"/>
      <c r="F40" s="192"/>
      <c r="G40" s="193"/>
      <c r="H40" s="193"/>
      <c r="I40" s="193"/>
      <c r="J40" s="193"/>
      <c r="K40" s="193"/>
      <c r="L40" s="193"/>
      <c r="M40" s="193"/>
      <c r="N40" s="193"/>
      <c r="O40" s="193"/>
      <c r="P40" s="194"/>
      <c r="Q40" s="149"/>
      <c r="R40" s="150"/>
      <c r="S40" s="150"/>
      <c r="T40" s="162"/>
      <c r="U40" s="163"/>
      <c r="V40" s="132"/>
      <c r="W40" s="105"/>
      <c r="X40" s="106"/>
    </row>
    <row r="41" spans="1:26" ht="15" customHeight="1">
      <c r="A41" s="171" t="s">
        <v>101</v>
      </c>
      <c r="B41" s="172"/>
      <c r="C41" s="172"/>
      <c r="D41" s="172"/>
      <c r="E41" s="173"/>
      <c r="F41" s="177" t="s">
        <v>22</v>
      </c>
      <c r="G41" s="178"/>
      <c r="H41" s="178"/>
      <c r="I41" s="178"/>
      <c r="J41" s="178"/>
      <c r="K41" s="179"/>
      <c r="L41" s="183" t="s">
        <v>94</v>
      </c>
      <c r="M41" s="184"/>
      <c r="N41" s="185"/>
      <c r="O41" s="183" t="s">
        <v>92</v>
      </c>
      <c r="P41" s="185"/>
      <c r="Q41" s="183" t="s">
        <v>95</v>
      </c>
      <c r="R41" s="188"/>
      <c r="S41" s="188"/>
      <c r="T41" s="188" t="s">
        <v>93</v>
      </c>
      <c r="U41" s="188"/>
      <c r="V41" s="188"/>
      <c r="W41" s="107" t="s">
        <v>102</v>
      </c>
      <c r="X41" s="137"/>
    </row>
    <row r="42" spans="1:26" ht="15" customHeight="1">
      <c r="A42" s="174"/>
      <c r="B42" s="175"/>
      <c r="C42" s="175"/>
      <c r="D42" s="175"/>
      <c r="E42" s="176"/>
      <c r="F42" s="180"/>
      <c r="G42" s="181"/>
      <c r="H42" s="181"/>
      <c r="I42" s="181"/>
      <c r="J42" s="181"/>
      <c r="K42" s="182"/>
      <c r="L42" s="186"/>
      <c r="M42" s="187"/>
      <c r="N42" s="185"/>
      <c r="O42" s="186"/>
      <c r="P42" s="185"/>
      <c r="Q42" s="183"/>
      <c r="R42" s="188"/>
      <c r="S42" s="188"/>
      <c r="T42" s="188"/>
      <c r="U42" s="188"/>
      <c r="V42" s="188"/>
      <c r="W42" s="105"/>
      <c r="X42" s="106"/>
    </row>
    <row r="43" spans="1:26" ht="13.5" customHeight="1">
      <c r="A43" s="138" t="s">
        <v>103</v>
      </c>
      <c r="B43" s="108"/>
      <c r="C43" s="108"/>
      <c r="D43" s="139" t="s">
        <v>106</v>
      </c>
      <c r="E43" s="139"/>
      <c r="F43" s="140"/>
      <c r="G43" s="141"/>
      <c r="H43" s="141"/>
      <c r="I43" s="141"/>
      <c r="J43" s="141"/>
      <c r="K43" s="142"/>
      <c r="L43" s="146"/>
      <c r="M43" s="147"/>
      <c r="N43" s="148"/>
      <c r="O43" s="146"/>
      <c r="P43" s="148"/>
      <c r="Q43" s="149"/>
      <c r="R43" s="150"/>
      <c r="S43" s="150"/>
      <c r="T43" s="151">
        <v>0.6</v>
      </c>
      <c r="U43" s="152"/>
      <c r="V43" s="74" t="s">
        <v>91</v>
      </c>
      <c r="W43" s="107" t="str">
        <f>IF(Q43&gt;=T43,"OK","NG")</f>
        <v>NG</v>
      </c>
      <c r="X43" s="137"/>
    </row>
    <row r="44" spans="1:26" ht="13.5" customHeight="1">
      <c r="A44" s="138"/>
      <c r="B44" s="108"/>
      <c r="C44" s="108"/>
      <c r="D44" s="139"/>
      <c r="E44" s="139"/>
      <c r="F44" s="143"/>
      <c r="G44" s="144"/>
      <c r="H44" s="144"/>
      <c r="I44" s="144"/>
      <c r="J44" s="144"/>
      <c r="K44" s="145"/>
      <c r="L44" s="146"/>
      <c r="M44" s="147"/>
      <c r="N44" s="148"/>
      <c r="O44" s="146"/>
      <c r="P44" s="148"/>
      <c r="Q44" s="149"/>
      <c r="R44" s="150"/>
      <c r="S44" s="150"/>
      <c r="T44" s="153"/>
      <c r="U44" s="154"/>
      <c r="V44" s="132"/>
      <c r="W44" s="105"/>
      <c r="X44" s="106"/>
    </row>
    <row r="45" spans="1:26" ht="13.5" customHeight="1">
      <c r="A45" s="138"/>
      <c r="B45" s="108"/>
      <c r="C45" s="108"/>
      <c r="D45" s="139" t="s">
        <v>107</v>
      </c>
      <c r="E45" s="139"/>
      <c r="F45" s="140"/>
      <c r="G45" s="141"/>
      <c r="H45" s="141"/>
      <c r="I45" s="141"/>
      <c r="J45" s="141"/>
      <c r="K45" s="142"/>
      <c r="L45" s="146"/>
      <c r="M45" s="147"/>
      <c r="N45" s="148"/>
      <c r="O45" s="146"/>
      <c r="P45" s="148"/>
      <c r="Q45" s="155"/>
      <c r="R45" s="150"/>
      <c r="S45" s="150"/>
      <c r="T45" s="151">
        <v>0.6</v>
      </c>
      <c r="U45" s="152"/>
      <c r="V45" s="74" t="s">
        <v>91</v>
      </c>
      <c r="W45" s="107" t="str">
        <f>IF(Q45&gt;=T45,"OK","NG")</f>
        <v>NG</v>
      </c>
      <c r="X45" s="137"/>
    </row>
    <row r="46" spans="1:26" ht="13.5" customHeight="1">
      <c r="A46" s="138"/>
      <c r="B46" s="108"/>
      <c r="C46" s="108"/>
      <c r="D46" s="139"/>
      <c r="E46" s="139"/>
      <c r="F46" s="143"/>
      <c r="G46" s="144"/>
      <c r="H46" s="144"/>
      <c r="I46" s="144"/>
      <c r="J46" s="144"/>
      <c r="K46" s="145"/>
      <c r="L46" s="146"/>
      <c r="M46" s="147"/>
      <c r="N46" s="148"/>
      <c r="O46" s="146"/>
      <c r="P46" s="148"/>
      <c r="Q46" s="155"/>
      <c r="R46" s="150"/>
      <c r="S46" s="150"/>
      <c r="T46" s="153"/>
      <c r="U46" s="154"/>
      <c r="V46" s="132"/>
      <c r="W46" s="105"/>
      <c r="X46" s="106"/>
    </row>
    <row r="47" spans="1:26" ht="17.399999999999999" customHeight="1" thickBot="1">
      <c r="A47" s="164" t="s">
        <v>108</v>
      </c>
      <c r="B47" s="165"/>
      <c r="C47" s="165"/>
      <c r="D47" s="165"/>
      <c r="E47" s="166"/>
      <c r="F47" s="167" t="s">
        <v>109</v>
      </c>
      <c r="G47" s="168"/>
      <c r="H47" s="169" t="s">
        <v>110</v>
      </c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70"/>
      <c r="W47" s="201" t="str">
        <f>IF(F47="適合","OK","NG")</f>
        <v>NG</v>
      </c>
      <c r="X47" s="202"/>
      <c r="Z47" s="1" t="s">
        <v>114</v>
      </c>
    </row>
    <row r="48" spans="1:26" ht="7.5" customHeight="1">
      <c r="A48" s="24"/>
      <c r="B48" s="24"/>
      <c r="C48" s="24"/>
      <c r="D48" s="24"/>
      <c r="E48" s="24"/>
      <c r="F48" s="24"/>
      <c r="G48" s="24"/>
      <c r="H48" s="24"/>
      <c r="I48" s="25"/>
      <c r="J48" s="25"/>
      <c r="K48" s="25"/>
      <c r="L48" s="25"/>
      <c r="M48" s="25"/>
      <c r="N48" s="25"/>
      <c r="O48" s="26"/>
      <c r="P48" s="26"/>
      <c r="Q48" s="26"/>
      <c r="R48" s="26"/>
      <c r="S48" s="26"/>
      <c r="T48" s="27"/>
      <c r="U48" s="25"/>
      <c r="V48" s="25"/>
      <c r="W48" s="15"/>
      <c r="X48" s="15"/>
    </row>
    <row r="49" spans="1:26" ht="15" customHeight="1" thickBot="1">
      <c r="A49" s="15" t="s">
        <v>40</v>
      </c>
      <c r="W49" s="15"/>
      <c r="X49" s="15"/>
    </row>
    <row r="50" spans="1:26" ht="17.25" customHeight="1">
      <c r="A50" s="128" t="s">
        <v>29</v>
      </c>
      <c r="B50" s="129"/>
      <c r="C50" s="129"/>
      <c r="D50" s="129"/>
      <c r="E50" s="129"/>
      <c r="F50" s="85" t="s">
        <v>99</v>
      </c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7"/>
    </row>
    <row r="51" spans="1:26" ht="17.25" customHeight="1" thickBot="1">
      <c r="A51" s="130"/>
      <c r="B51" s="131"/>
      <c r="C51" s="131"/>
      <c r="D51" s="131"/>
      <c r="E51" s="131"/>
      <c r="F51" s="88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90"/>
    </row>
    <row r="52" spans="1:26" ht="7.5" customHeight="1" thickBot="1">
      <c r="W52" s="15"/>
      <c r="X52" s="15"/>
    </row>
    <row r="53" spans="1:26" ht="15" customHeight="1">
      <c r="A53" s="91" t="s">
        <v>13</v>
      </c>
      <c r="B53" s="92"/>
      <c r="C53" s="93"/>
      <c r="D53" s="97" t="s">
        <v>37</v>
      </c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9"/>
      <c r="T53" s="100" t="s">
        <v>23</v>
      </c>
      <c r="U53" s="100"/>
      <c r="V53" s="100"/>
      <c r="W53" s="101" t="s">
        <v>96</v>
      </c>
      <c r="X53" s="102"/>
    </row>
    <row r="54" spans="1:26" ht="15" customHeight="1">
      <c r="A54" s="94"/>
      <c r="B54" s="95"/>
      <c r="C54" s="96"/>
      <c r="D54" s="107" t="s">
        <v>33</v>
      </c>
      <c r="E54" s="77"/>
      <c r="F54" s="77"/>
      <c r="G54" s="77"/>
      <c r="H54" s="77"/>
      <c r="I54" s="77"/>
      <c r="J54" s="77"/>
      <c r="K54" s="77"/>
      <c r="L54" s="77"/>
      <c r="M54" s="78"/>
      <c r="N54" s="108" t="s">
        <v>35</v>
      </c>
      <c r="O54" s="108"/>
      <c r="P54" s="108"/>
      <c r="Q54" s="108" t="s">
        <v>34</v>
      </c>
      <c r="R54" s="108"/>
      <c r="S54" s="108"/>
      <c r="T54" s="108" t="s">
        <v>35</v>
      </c>
      <c r="U54" s="108"/>
      <c r="V54" s="108"/>
      <c r="W54" s="103"/>
      <c r="X54" s="104"/>
    </row>
    <row r="55" spans="1:26" ht="15" customHeight="1">
      <c r="A55" s="82"/>
      <c r="B55" s="83"/>
      <c r="C55" s="84"/>
      <c r="D55" s="105"/>
      <c r="E55" s="83"/>
      <c r="F55" s="83"/>
      <c r="G55" s="83"/>
      <c r="H55" s="83"/>
      <c r="I55" s="83"/>
      <c r="J55" s="83"/>
      <c r="K55" s="83"/>
      <c r="L55" s="83"/>
      <c r="M55" s="84"/>
      <c r="N55" s="108"/>
      <c r="O55" s="108"/>
      <c r="P55" s="108"/>
      <c r="Q55" s="108"/>
      <c r="R55" s="108"/>
      <c r="S55" s="108"/>
      <c r="T55" s="108"/>
      <c r="U55" s="108"/>
      <c r="V55" s="108"/>
      <c r="W55" s="105"/>
      <c r="X55" s="106"/>
    </row>
    <row r="56" spans="1:26" ht="15" customHeight="1">
      <c r="A56" s="76" t="s">
        <v>31</v>
      </c>
      <c r="B56" s="77"/>
      <c r="C56" s="78"/>
      <c r="D56" s="118" t="s">
        <v>36</v>
      </c>
      <c r="E56" s="119"/>
      <c r="F56" s="120"/>
      <c r="G56" s="121"/>
      <c r="H56" s="121"/>
      <c r="I56" s="121"/>
      <c r="J56" s="121"/>
      <c r="K56" s="121"/>
      <c r="L56" s="121"/>
      <c r="M56" s="122"/>
      <c r="N56" s="123"/>
      <c r="O56" s="123"/>
      <c r="P56" s="123"/>
      <c r="Q56" s="125"/>
      <c r="R56" s="125"/>
      <c r="S56" s="125"/>
      <c r="T56" s="107">
        <v>2.9</v>
      </c>
      <c r="U56" s="77"/>
      <c r="V56" s="74" t="s">
        <v>90</v>
      </c>
      <c r="W56" s="109" t="str">
        <f>IF(N56&lt;=T56,"OK","NG")</f>
        <v>OK</v>
      </c>
      <c r="X56" s="110"/>
      <c r="Z56" s="1" t="s">
        <v>111</v>
      </c>
    </row>
    <row r="57" spans="1:26" ht="15" customHeight="1">
      <c r="A57" s="82"/>
      <c r="B57" s="83"/>
      <c r="C57" s="84"/>
      <c r="D57" s="135" t="s">
        <v>32</v>
      </c>
      <c r="E57" s="136"/>
      <c r="F57" s="156"/>
      <c r="G57" s="157"/>
      <c r="H57" s="157"/>
      <c r="I57" s="157"/>
      <c r="J57" s="157"/>
      <c r="K57" s="157"/>
      <c r="L57" s="157"/>
      <c r="M57" s="158"/>
      <c r="N57" s="123"/>
      <c r="O57" s="123"/>
      <c r="P57" s="123"/>
      <c r="Q57" s="125"/>
      <c r="R57" s="125"/>
      <c r="S57" s="125"/>
      <c r="T57" s="105"/>
      <c r="U57" s="83"/>
      <c r="V57" s="132"/>
      <c r="W57" s="133"/>
      <c r="X57" s="134"/>
    </row>
    <row r="58" spans="1:26" ht="15" customHeight="1">
      <c r="A58" s="76" t="s">
        <v>30</v>
      </c>
      <c r="B58" s="77"/>
      <c r="C58" s="78"/>
      <c r="D58" s="118" t="s">
        <v>36</v>
      </c>
      <c r="E58" s="119"/>
      <c r="F58" s="120"/>
      <c r="G58" s="121"/>
      <c r="H58" s="121"/>
      <c r="I58" s="121"/>
      <c r="J58" s="121"/>
      <c r="K58" s="121"/>
      <c r="L58" s="121"/>
      <c r="M58" s="122"/>
      <c r="N58" s="123"/>
      <c r="O58" s="123"/>
      <c r="P58" s="123"/>
      <c r="Q58" s="125"/>
      <c r="R58" s="125"/>
      <c r="S58" s="125"/>
      <c r="T58" s="107">
        <v>2.9</v>
      </c>
      <c r="U58" s="77"/>
      <c r="V58" s="74" t="s">
        <v>90</v>
      </c>
      <c r="W58" s="109" t="str">
        <f>IF(N58&lt;=T58,"OK","NG")</f>
        <v>OK</v>
      </c>
      <c r="X58" s="110"/>
    </row>
    <row r="59" spans="1:26" ht="15" customHeight="1" thickBot="1">
      <c r="A59" s="79"/>
      <c r="B59" s="80"/>
      <c r="C59" s="81"/>
      <c r="D59" s="113" t="s">
        <v>32</v>
      </c>
      <c r="E59" s="114"/>
      <c r="F59" s="115"/>
      <c r="G59" s="116"/>
      <c r="H59" s="116"/>
      <c r="I59" s="116"/>
      <c r="J59" s="116"/>
      <c r="K59" s="116"/>
      <c r="L59" s="116"/>
      <c r="M59" s="117"/>
      <c r="N59" s="124"/>
      <c r="O59" s="124"/>
      <c r="P59" s="124"/>
      <c r="Q59" s="126"/>
      <c r="R59" s="126"/>
      <c r="S59" s="126"/>
      <c r="T59" s="127"/>
      <c r="U59" s="80"/>
      <c r="V59" s="75"/>
      <c r="W59" s="111"/>
      <c r="X59" s="112"/>
    </row>
  </sheetData>
  <mergeCells count="159">
    <mergeCell ref="W47:X47"/>
    <mergeCell ref="P1:R2"/>
    <mergeCell ref="S1:X1"/>
    <mergeCell ref="S2:U2"/>
    <mergeCell ref="V2:X2"/>
    <mergeCell ref="A4:E4"/>
    <mergeCell ref="F4:X4"/>
    <mergeCell ref="A9:E12"/>
    <mergeCell ref="F9:X12"/>
    <mergeCell ref="A14:E16"/>
    <mergeCell ref="F14:S14"/>
    <mergeCell ref="T14:V14"/>
    <mergeCell ref="W14:X16"/>
    <mergeCell ref="Q15:S16"/>
    <mergeCell ref="A5:E5"/>
    <mergeCell ref="F5:H5"/>
    <mergeCell ref="I5:M5"/>
    <mergeCell ref="N5:P5"/>
    <mergeCell ref="Q5:X5"/>
    <mergeCell ref="A6:E6"/>
    <mergeCell ref="A1:O2"/>
    <mergeCell ref="W17:X18"/>
    <mergeCell ref="D19:E20"/>
    <mergeCell ref="Q19:S20"/>
    <mergeCell ref="T19:U20"/>
    <mergeCell ref="V19:V20"/>
    <mergeCell ref="W19:X20"/>
    <mergeCell ref="T15:V16"/>
    <mergeCell ref="A17:C20"/>
    <mergeCell ref="D17:E18"/>
    <mergeCell ref="Q17:S18"/>
    <mergeCell ref="T17:U18"/>
    <mergeCell ref="V17:V18"/>
    <mergeCell ref="F15:P16"/>
    <mergeCell ref="F17:P18"/>
    <mergeCell ref="F19:P20"/>
    <mergeCell ref="W23:X24"/>
    <mergeCell ref="A25:C28"/>
    <mergeCell ref="D25:E26"/>
    <mergeCell ref="Q25:S26"/>
    <mergeCell ref="T25:U26"/>
    <mergeCell ref="V25:V26"/>
    <mergeCell ref="W25:X26"/>
    <mergeCell ref="T21:U22"/>
    <mergeCell ref="V21:V22"/>
    <mergeCell ref="W21:X22"/>
    <mergeCell ref="D23:E24"/>
    <mergeCell ref="Q23:S24"/>
    <mergeCell ref="T23:U24"/>
    <mergeCell ref="V23:V24"/>
    <mergeCell ref="A21:C24"/>
    <mergeCell ref="D21:E22"/>
    <mergeCell ref="Q21:S22"/>
    <mergeCell ref="F21:P22"/>
    <mergeCell ref="F23:P24"/>
    <mergeCell ref="F25:P26"/>
    <mergeCell ref="A29:C32"/>
    <mergeCell ref="D29:E30"/>
    <mergeCell ref="Q29:S30"/>
    <mergeCell ref="T29:U30"/>
    <mergeCell ref="V29:V30"/>
    <mergeCell ref="D27:E28"/>
    <mergeCell ref="Q27:S28"/>
    <mergeCell ref="T27:U28"/>
    <mergeCell ref="F27:P28"/>
    <mergeCell ref="W29:X30"/>
    <mergeCell ref="D31:E32"/>
    <mergeCell ref="Q31:S32"/>
    <mergeCell ref="T31:U32"/>
    <mergeCell ref="V31:V32"/>
    <mergeCell ref="W31:X32"/>
    <mergeCell ref="F29:P30"/>
    <mergeCell ref="V27:V28"/>
    <mergeCell ref="W27:X28"/>
    <mergeCell ref="F31:P32"/>
    <mergeCell ref="T33:U34"/>
    <mergeCell ref="V33:V34"/>
    <mergeCell ref="W33:X34"/>
    <mergeCell ref="D35:E36"/>
    <mergeCell ref="Q35:S36"/>
    <mergeCell ref="T35:U36"/>
    <mergeCell ref="V35:V36"/>
    <mergeCell ref="A33:C36"/>
    <mergeCell ref="D33:E34"/>
    <mergeCell ref="Q33:S34"/>
    <mergeCell ref="F33:P34"/>
    <mergeCell ref="F35:P36"/>
    <mergeCell ref="W35:X36"/>
    <mergeCell ref="W37:X38"/>
    <mergeCell ref="F37:P38"/>
    <mergeCell ref="A39:C40"/>
    <mergeCell ref="D39:E40"/>
    <mergeCell ref="Q39:S40"/>
    <mergeCell ref="F39:P40"/>
    <mergeCell ref="T39:U40"/>
    <mergeCell ref="V39:V40"/>
    <mergeCell ref="W39:X40"/>
    <mergeCell ref="F57:M57"/>
    <mergeCell ref="D56:E56"/>
    <mergeCell ref="F56:M56"/>
    <mergeCell ref="N56:P57"/>
    <mergeCell ref="Q56:S57"/>
    <mergeCell ref="T56:U57"/>
    <mergeCell ref="A37:C38"/>
    <mergeCell ref="D37:E38"/>
    <mergeCell ref="Q37:S38"/>
    <mergeCell ref="T37:U38"/>
    <mergeCell ref="A47:E47"/>
    <mergeCell ref="F47:G47"/>
    <mergeCell ref="H47:V47"/>
    <mergeCell ref="A41:E42"/>
    <mergeCell ref="F41:K42"/>
    <mergeCell ref="L41:N42"/>
    <mergeCell ref="O41:P42"/>
    <mergeCell ref="Q41:S42"/>
    <mergeCell ref="T41:V42"/>
    <mergeCell ref="V37:V38"/>
    <mergeCell ref="W41:X42"/>
    <mergeCell ref="A43:C46"/>
    <mergeCell ref="D43:E44"/>
    <mergeCell ref="F43:K44"/>
    <mergeCell ref="L43:N44"/>
    <mergeCell ref="O43:P44"/>
    <mergeCell ref="Q43:S44"/>
    <mergeCell ref="T43:U44"/>
    <mergeCell ref="V43:V44"/>
    <mergeCell ref="W43:X44"/>
    <mergeCell ref="D45:E46"/>
    <mergeCell ref="F45:K46"/>
    <mergeCell ref="L45:N46"/>
    <mergeCell ref="O45:P46"/>
    <mergeCell ref="Q45:S46"/>
    <mergeCell ref="T45:U46"/>
    <mergeCell ref="V45:V46"/>
    <mergeCell ref="W45:X46"/>
    <mergeCell ref="V58:V59"/>
    <mergeCell ref="A58:C59"/>
    <mergeCell ref="A56:C57"/>
    <mergeCell ref="F50:X51"/>
    <mergeCell ref="A53:C55"/>
    <mergeCell ref="D53:S53"/>
    <mergeCell ref="T53:V53"/>
    <mergeCell ref="W53:X55"/>
    <mergeCell ref="D54:M55"/>
    <mergeCell ref="N54:P55"/>
    <mergeCell ref="Q54:S55"/>
    <mergeCell ref="T54:V55"/>
    <mergeCell ref="W58:X59"/>
    <mergeCell ref="D59:E59"/>
    <mergeCell ref="F59:M59"/>
    <mergeCell ref="D58:E58"/>
    <mergeCell ref="F58:M58"/>
    <mergeCell ref="N58:P59"/>
    <mergeCell ref="Q58:S59"/>
    <mergeCell ref="T58:U59"/>
    <mergeCell ref="A50:E51"/>
    <mergeCell ref="V56:V57"/>
    <mergeCell ref="W56:X57"/>
    <mergeCell ref="D57:E57"/>
  </mergeCells>
  <phoneticPr fontId="1"/>
  <conditionalFormatting sqref="N56:P57">
    <cfRule type="cellIs" dxfId="30" priority="26" operator="greaterThan">
      <formula>$T$56</formula>
    </cfRule>
  </conditionalFormatting>
  <conditionalFormatting sqref="N58:P59">
    <cfRule type="cellIs" dxfId="29" priority="25" operator="greaterThan">
      <formula>$T$58</formula>
    </cfRule>
  </conditionalFormatting>
  <conditionalFormatting sqref="Q17:S18 Q21:S22 Q25:S26 Q29:S30 Q33:S34 Q37:S38">
    <cfRule type="cellIs" dxfId="28" priority="24" operator="lessThan">
      <formula>$T$17</formula>
    </cfRule>
  </conditionalFormatting>
  <conditionalFormatting sqref="Q19:S20 Q23:S24 Q27:S28 Q31:S32 Q35:S36 Q39:S40">
    <cfRule type="cellIs" dxfId="27" priority="23" operator="lessThan">
      <formula>$T$19</formula>
    </cfRule>
  </conditionalFormatting>
  <conditionalFormatting sqref="Q43:S44">
    <cfRule type="cellIs" dxfId="26" priority="4" operator="lessThan">
      <formula>$T$43</formula>
    </cfRule>
  </conditionalFormatting>
  <conditionalFormatting sqref="Q45:S46">
    <cfRule type="cellIs" dxfId="25" priority="3" operator="lessThan">
      <formula>$T$45</formula>
    </cfRule>
  </conditionalFormatting>
  <conditionalFormatting sqref="Q56:S59">
    <cfRule type="cellIs" dxfId="24" priority="27" operator="greaterThan">
      <formula>#REF!</formula>
    </cfRule>
  </conditionalFormatting>
  <conditionalFormatting sqref="W47">
    <cfRule type="cellIs" dxfId="23" priority="1" operator="equal">
      <formula>"NG"</formula>
    </cfRule>
  </conditionalFormatting>
  <conditionalFormatting sqref="W17:X40">
    <cfRule type="cellIs" dxfId="22" priority="7" operator="equal">
      <formula>"NG"</formula>
    </cfRule>
  </conditionalFormatting>
  <conditionalFormatting sqref="W43:X46">
    <cfRule type="cellIs" dxfId="21" priority="2" operator="equal">
      <formula>"NG"</formula>
    </cfRule>
  </conditionalFormatting>
  <conditionalFormatting sqref="W56:X59">
    <cfRule type="cellIs" dxfId="20" priority="5" operator="equal">
      <formula>"NG"</formula>
    </cfRule>
  </conditionalFormatting>
  <dataValidations count="2">
    <dataValidation type="list" allowBlank="1" showInputMessage="1" showErrorMessage="1" sqref="G6:G7 J7 T48 O6:O7 K6" xr:uid="{ACE15C0E-745E-4718-BB8C-DBF0E27A3D4D}">
      <formula1>"■,□"</formula1>
    </dataValidation>
    <dataValidation type="list" allowBlank="1" showInputMessage="1" showErrorMessage="1" sqref="F47:G47" xr:uid="{77DB44F7-4497-4A6C-89BA-7D430C81AB60}">
      <formula1>"　,適合,不適"</formula1>
    </dataValidation>
  </dataValidations>
  <pageMargins left="0.78740157480314965" right="0.39370078740157483" top="0.39370078740157483" bottom="0.19685039370078741" header="0.31496062992125984" footer="0.31496062992125984"/>
  <pageSetup paperSize="9" scale="96" orientation="portrait" blackAndWhite="1" r:id="rId1"/>
  <rowBreaks count="1" manualBreakCount="1">
    <brk id="5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6DC4A-9ECC-4246-A971-7EB0E09E8772}">
  <dimension ref="A1:Z57"/>
  <sheetViews>
    <sheetView view="pageBreakPreview" zoomScaleNormal="100" zoomScaleSheetLayoutView="100" workbookViewId="0">
      <selection activeCell="P1" sqref="P1:R2"/>
    </sheetView>
  </sheetViews>
  <sheetFormatPr defaultColWidth="3.59765625" defaultRowHeight="15" customHeight="1"/>
  <cols>
    <col min="1" max="22" width="3.3984375" style="15" customWidth="1"/>
    <col min="23" max="24" width="3.3984375" style="1" customWidth="1"/>
    <col min="25" max="16384" width="3.59765625" style="1"/>
  </cols>
  <sheetData>
    <row r="1" spans="1:26" ht="15" customHeight="1">
      <c r="A1" s="238" t="s">
        <v>100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9"/>
      <c r="P1" s="91" t="s">
        <v>43</v>
      </c>
      <c r="Q1" s="92"/>
      <c r="R1" s="102"/>
      <c r="S1" s="204" t="s">
        <v>0</v>
      </c>
      <c r="T1" s="100"/>
      <c r="U1" s="100"/>
      <c r="V1" s="100"/>
      <c r="W1" s="100"/>
      <c r="X1" s="205"/>
    </row>
    <row r="2" spans="1:26" ht="15" customHeight="1" thickBot="1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9"/>
      <c r="P2" s="79"/>
      <c r="Q2" s="80"/>
      <c r="R2" s="203"/>
      <c r="S2" s="206" t="s">
        <v>14</v>
      </c>
      <c r="T2" s="207"/>
      <c r="U2" s="207"/>
      <c r="V2" s="207" t="s">
        <v>15</v>
      </c>
      <c r="W2" s="207"/>
      <c r="X2" s="208"/>
    </row>
    <row r="3" spans="1:26" ht="7.5" customHeight="1" thickBot="1">
      <c r="Q3" s="16"/>
      <c r="R3" s="16"/>
      <c r="S3" s="16"/>
      <c r="T3" s="16"/>
      <c r="U3" s="16"/>
      <c r="V3" s="16"/>
      <c r="W3" s="15"/>
      <c r="X3" s="15"/>
    </row>
    <row r="4" spans="1:26" ht="15" customHeight="1">
      <c r="A4" s="204" t="s">
        <v>1</v>
      </c>
      <c r="B4" s="100"/>
      <c r="C4" s="100"/>
      <c r="D4" s="100"/>
      <c r="E4" s="100"/>
      <c r="F4" s="209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1"/>
      <c r="Z4" s="1" t="s">
        <v>113</v>
      </c>
    </row>
    <row r="5" spans="1:26" ht="15" customHeight="1">
      <c r="A5" s="195" t="s">
        <v>6</v>
      </c>
      <c r="B5" s="196"/>
      <c r="C5" s="196"/>
      <c r="D5" s="196"/>
      <c r="E5" s="196"/>
      <c r="F5" s="231" t="s">
        <v>9</v>
      </c>
      <c r="G5" s="231"/>
      <c r="H5" s="232"/>
      <c r="I5" s="233"/>
      <c r="J5" s="147"/>
      <c r="K5" s="147"/>
      <c r="L5" s="147"/>
      <c r="M5" s="146"/>
      <c r="N5" s="231" t="s">
        <v>10</v>
      </c>
      <c r="O5" s="231"/>
      <c r="P5" s="234"/>
      <c r="Q5" s="235"/>
      <c r="R5" s="236"/>
      <c r="S5" s="236"/>
      <c r="T5" s="236"/>
      <c r="U5" s="236"/>
      <c r="V5" s="236"/>
      <c r="W5" s="236"/>
      <c r="X5" s="237"/>
    </row>
    <row r="6" spans="1:26" ht="15" customHeight="1" thickBot="1">
      <c r="A6" s="206" t="s">
        <v>2</v>
      </c>
      <c r="B6" s="207"/>
      <c r="C6" s="207"/>
      <c r="D6" s="207"/>
      <c r="E6" s="207"/>
      <c r="F6" s="17"/>
      <c r="G6" s="2" t="s">
        <v>8</v>
      </c>
      <c r="H6" s="18" t="s">
        <v>3</v>
      </c>
      <c r="I6" s="19"/>
      <c r="J6" s="20"/>
      <c r="K6" s="2" t="s">
        <v>8</v>
      </c>
      <c r="L6" s="18" t="s">
        <v>4</v>
      </c>
      <c r="M6" s="20"/>
      <c r="N6" s="20"/>
      <c r="O6" s="2" t="s">
        <v>8</v>
      </c>
      <c r="P6" s="18" t="s">
        <v>5</v>
      </c>
      <c r="Q6" s="19"/>
      <c r="R6" s="20"/>
      <c r="S6" s="20"/>
      <c r="T6" s="20"/>
      <c r="U6" s="20"/>
      <c r="V6" s="20"/>
      <c r="W6" s="20"/>
      <c r="X6" s="21"/>
      <c r="Z6" s="1" t="s">
        <v>112</v>
      </c>
    </row>
    <row r="7" spans="1:26" ht="7.5" customHeight="1">
      <c r="A7" s="16"/>
      <c r="B7" s="16"/>
      <c r="C7" s="16"/>
      <c r="D7" s="16"/>
      <c r="E7" s="16"/>
      <c r="F7" s="16"/>
      <c r="G7" s="22"/>
      <c r="J7" s="22"/>
      <c r="O7" s="22"/>
      <c r="W7" s="15"/>
      <c r="X7" s="15"/>
    </row>
    <row r="8" spans="1:26" ht="15" customHeight="1" thickBot="1">
      <c r="A8" s="15" t="s">
        <v>39</v>
      </c>
      <c r="W8" s="15"/>
      <c r="X8" s="15"/>
    </row>
    <row r="9" spans="1:26" ht="13.5" customHeight="1">
      <c r="A9" s="204" t="s">
        <v>7</v>
      </c>
      <c r="B9" s="100"/>
      <c r="C9" s="100"/>
      <c r="D9" s="100"/>
      <c r="E9" s="100"/>
      <c r="F9" s="85" t="s">
        <v>105</v>
      </c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7"/>
    </row>
    <row r="10" spans="1:26" ht="13.5" customHeight="1">
      <c r="A10" s="212"/>
      <c r="B10" s="213"/>
      <c r="C10" s="213"/>
      <c r="D10" s="213"/>
      <c r="E10" s="213"/>
      <c r="F10" s="214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6"/>
    </row>
    <row r="11" spans="1:26" ht="13.5" customHeight="1">
      <c r="A11" s="195"/>
      <c r="B11" s="196"/>
      <c r="C11" s="196"/>
      <c r="D11" s="196"/>
      <c r="E11" s="196"/>
      <c r="F11" s="214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6"/>
    </row>
    <row r="12" spans="1:26" ht="13.5" customHeight="1" thickBot="1">
      <c r="A12" s="206"/>
      <c r="B12" s="207"/>
      <c r="C12" s="207"/>
      <c r="D12" s="207"/>
      <c r="E12" s="207"/>
      <c r="F12" s="88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90"/>
    </row>
    <row r="13" spans="1:26" ht="7.5" customHeight="1" thickBot="1">
      <c r="A13" s="16"/>
      <c r="B13" s="16"/>
      <c r="C13" s="16"/>
      <c r="D13" s="16"/>
      <c r="E13" s="16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15"/>
      <c r="X13" s="15"/>
    </row>
    <row r="14" spans="1:26" ht="15" customHeight="1">
      <c r="A14" s="217" t="s">
        <v>13</v>
      </c>
      <c r="B14" s="218"/>
      <c r="C14" s="218"/>
      <c r="D14" s="218"/>
      <c r="E14" s="218"/>
      <c r="F14" s="221" t="s">
        <v>37</v>
      </c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3"/>
      <c r="T14" s="244" t="s">
        <v>23</v>
      </c>
      <c r="U14" s="244"/>
      <c r="V14" s="244"/>
      <c r="W14" s="224" t="s">
        <v>38</v>
      </c>
      <c r="X14" s="225"/>
    </row>
    <row r="15" spans="1:26" ht="15" customHeight="1">
      <c r="A15" s="219"/>
      <c r="B15" s="220"/>
      <c r="C15" s="220"/>
      <c r="D15" s="220"/>
      <c r="E15" s="220"/>
      <c r="F15" s="177" t="s">
        <v>22</v>
      </c>
      <c r="G15" s="178"/>
      <c r="H15" s="178"/>
      <c r="I15" s="178"/>
      <c r="J15" s="178"/>
      <c r="K15" s="179"/>
      <c r="L15" s="183" t="s">
        <v>94</v>
      </c>
      <c r="M15" s="184"/>
      <c r="N15" s="185"/>
      <c r="O15" s="183" t="s">
        <v>92</v>
      </c>
      <c r="P15" s="185"/>
      <c r="Q15" s="183" t="s">
        <v>95</v>
      </c>
      <c r="R15" s="188"/>
      <c r="S15" s="188"/>
      <c r="T15" s="188" t="s">
        <v>93</v>
      </c>
      <c r="U15" s="188"/>
      <c r="V15" s="188"/>
      <c r="W15" s="226"/>
      <c r="X15" s="227"/>
    </row>
    <row r="16" spans="1:26" ht="15" customHeight="1">
      <c r="A16" s="219"/>
      <c r="B16" s="220"/>
      <c r="C16" s="220"/>
      <c r="D16" s="220"/>
      <c r="E16" s="220"/>
      <c r="F16" s="180"/>
      <c r="G16" s="181"/>
      <c r="H16" s="181"/>
      <c r="I16" s="181"/>
      <c r="J16" s="181"/>
      <c r="K16" s="182"/>
      <c r="L16" s="186"/>
      <c r="M16" s="187"/>
      <c r="N16" s="185"/>
      <c r="O16" s="186"/>
      <c r="P16" s="185"/>
      <c r="Q16" s="183"/>
      <c r="R16" s="188"/>
      <c r="S16" s="188"/>
      <c r="T16" s="188"/>
      <c r="U16" s="188"/>
      <c r="V16" s="188"/>
      <c r="W16" s="228"/>
      <c r="X16" s="229"/>
    </row>
    <row r="17" spans="1:26" ht="13.5" customHeight="1">
      <c r="A17" s="138" t="s">
        <v>17</v>
      </c>
      <c r="B17" s="108"/>
      <c r="C17" s="108"/>
      <c r="D17" s="197" t="s">
        <v>11</v>
      </c>
      <c r="E17" s="197"/>
      <c r="F17" s="140"/>
      <c r="G17" s="141"/>
      <c r="H17" s="141"/>
      <c r="I17" s="141"/>
      <c r="J17" s="141"/>
      <c r="K17" s="142"/>
      <c r="L17" s="146"/>
      <c r="M17" s="147"/>
      <c r="N17" s="148"/>
      <c r="O17" s="146"/>
      <c r="P17" s="148"/>
      <c r="Q17" s="149" t="e">
        <f>(O17*0.001)/L17</f>
        <v>#DIV/0!</v>
      </c>
      <c r="R17" s="150"/>
      <c r="S17" s="150"/>
      <c r="T17" s="240">
        <v>1.6</v>
      </c>
      <c r="U17" s="241"/>
      <c r="V17" s="74" t="s">
        <v>91</v>
      </c>
      <c r="W17" s="107" t="e">
        <f>IF(Q17&gt;=T17,"OK","NG")</f>
        <v>#DIV/0!</v>
      </c>
      <c r="X17" s="137"/>
      <c r="Z17" s="1" t="s">
        <v>111</v>
      </c>
    </row>
    <row r="18" spans="1:26" ht="13.5" customHeight="1">
      <c r="A18" s="138"/>
      <c r="B18" s="108"/>
      <c r="C18" s="108"/>
      <c r="D18" s="197"/>
      <c r="E18" s="197"/>
      <c r="F18" s="143"/>
      <c r="G18" s="144"/>
      <c r="H18" s="144"/>
      <c r="I18" s="144"/>
      <c r="J18" s="144"/>
      <c r="K18" s="145"/>
      <c r="L18" s="146"/>
      <c r="M18" s="147"/>
      <c r="N18" s="148"/>
      <c r="O18" s="146"/>
      <c r="P18" s="148"/>
      <c r="Q18" s="149"/>
      <c r="R18" s="150"/>
      <c r="S18" s="150"/>
      <c r="T18" s="242"/>
      <c r="U18" s="243"/>
      <c r="V18" s="132"/>
      <c r="W18" s="105"/>
      <c r="X18" s="106"/>
    </row>
    <row r="19" spans="1:26" ht="13.5" customHeight="1">
      <c r="A19" s="138"/>
      <c r="B19" s="108"/>
      <c r="C19" s="108"/>
      <c r="D19" s="139" t="s">
        <v>16</v>
      </c>
      <c r="E19" s="139"/>
      <c r="F19" s="140"/>
      <c r="G19" s="141"/>
      <c r="H19" s="141"/>
      <c r="I19" s="141"/>
      <c r="J19" s="141"/>
      <c r="K19" s="142"/>
      <c r="L19" s="146"/>
      <c r="M19" s="147"/>
      <c r="N19" s="148"/>
      <c r="O19" s="146"/>
      <c r="P19" s="148"/>
      <c r="Q19" s="149" t="e">
        <f>(O19*0.001)/L19</f>
        <v>#DIV/0!</v>
      </c>
      <c r="R19" s="150"/>
      <c r="S19" s="150"/>
      <c r="T19" s="240">
        <v>1.6</v>
      </c>
      <c r="U19" s="241"/>
      <c r="V19" s="74" t="s">
        <v>91</v>
      </c>
      <c r="W19" s="107" t="e">
        <f>IF(Q19&gt;=T19,"OK","NG")</f>
        <v>#DIV/0!</v>
      </c>
      <c r="X19" s="137"/>
    </row>
    <row r="20" spans="1:26" ht="13.5" customHeight="1">
      <c r="A20" s="138"/>
      <c r="B20" s="108"/>
      <c r="C20" s="108"/>
      <c r="D20" s="139"/>
      <c r="E20" s="139"/>
      <c r="F20" s="143"/>
      <c r="G20" s="144"/>
      <c r="H20" s="144"/>
      <c r="I20" s="144"/>
      <c r="J20" s="144"/>
      <c r="K20" s="145"/>
      <c r="L20" s="146"/>
      <c r="M20" s="147"/>
      <c r="N20" s="148"/>
      <c r="O20" s="146"/>
      <c r="P20" s="148"/>
      <c r="Q20" s="149"/>
      <c r="R20" s="150"/>
      <c r="S20" s="150"/>
      <c r="T20" s="242"/>
      <c r="U20" s="243"/>
      <c r="V20" s="132"/>
      <c r="W20" s="105"/>
      <c r="X20" s="106"/>
    </row>
    <row r="21" spans="1:26" ht="13.5" customHeight="1">
      <c r="A21" s="195" t="s">
        <v>12</v>
      </c>
      <c r="B21" s="196"/>
      <c r="C21" s="196"/>
      <c r="D21" s="197" t="s">
        <v>11</v>
      </c>
      <c r="E21" s="197"/>
      <c r="F21" s="140"/>
      <c r="G21" s="141"/>
      <c r="H21" s="141"/>
      <c r="I21" s="141"/>
      <c r="J21" s="141"/>
      <c r="K21" s="142"/>
      <c r="L21" s="146"/>
      <c r="M21" s="147"/>
      <c r="N21" s="148"/>
      <c r="O21" s="146"/>
      <c r="P21" s="148"/>
      <c r="Q21" s="149" t="e">
        <f t="shared" ref="Q21" si="0">(O21*0.001)/L21</f>
        <v>#DIV/0!</v>
      </c>
      <c r="R21" s="150"/>
      <c r="S21" s="150"/>
      <c r="T21" s="240">
        <v>1.2</v>
      </c>
      <c r="U21" s="241"/>
      <c r="V21" s="74" t="s">
        <v>91</v>
      </c>
      <c r="W21" s="107" t="e">
        <f t="shared" ref="W21" si="1">IF(Q21&gt;=T21,"OK","NG")</f>
        <v>#DIV/0!</v>
      </c>
      <c r="X21" s="137"/>
    </row>
    <row r="22" spans="1:26" ht="13.5" customHeight="1">
      <c r="A22" s="195"/>
      <c r="B22" s="196"/>
      <c r="C22" s="196"/>
      <c r="D22" s="197"/>
      <c r="E22" s="197"/>
      <c r="F22" s="143"/>
      <c r="G22" s="144"/>
      <c r="H22" s="144"/>
      <c r="I22" s="144"/>
      <c r="J22" s="144"/>
      <c r="K22" s="145"/>
      <c r="L22" s="146"/>
      <c r="M22" s="147"/>
      <c r="N22" s="148"/>
      <c r="O22" s="146"/>
      <c r="P22" s="148"/>
      <c r="Q22" s="149"/>
      <c r="R22" s="150"/>
      <c r="S22" s="150"/>
      <c r="T22" s="242"/>
      <c r="U22" s="243"/>
      <c r="V22" s="132"/>
      <c r="W22" s="105"/>
      <c r="X22" s="106"/>
    </row>
    <row r="23" spans="1:26" ht="13.5" customHeight="1">
      <c r="A23" s="195"/>
      <c r="B23" s="196"/>
      <c r="C23" s="196"/>
      <c r="D23" s="139" t="s">
        <v>16</v>
      </c>
      <c r="E23" s="139"/>
      <c r="F23" s="140"/>
      <c r="G23" s="141"/>
      <c r="H23" s="141"/>
      <c r="I23" s="141"/>
      <c r="J23" s="141"/>
      <c r="K23" s="142"/>
      <c r="L23" s="146"/>
      <c r="M23" s="147"/>
      <c r="N23" s="148"/>
      <c r="O23" s="146"/>
      <c r="P23" s="148"/>
      <c r="Q23" s="149" t="e">
        <f t="shared" ref="Q23" si="2">(O23*0.001)/L23</f>
        <v>#DIV/0!</v>
      </c>
      <c r="R23" s="150"/>
      <c r="S23" s="150"/>
      <c r="T23" s="240">
        <v>1</v>
      </c>
      <c r="U23" s="241"/>
      <c r="V23" s="74" t="s">
        <v>91</v>
      </c>
      <c r="W23" s="107" t="e">
        <f t="shared" ref="W23" si="3">IF(Q23&gt;=T23,"OK","NG")</f>
        <v>#DIV/0!</v>
      </c>
      <c r="X23" s="137"/>
    </row>
    <row r="24" spans="1:26" ht="13.5" customHeight="1">
      <c r="A24" s="195"/>
      <c r="B24" s="196"/>
      <c r="C24" s="196"/>
      <c r="D24" s="139"/>
      <c r="E24" s="139"/>
      <c r="F24" s="143"/>
      <c r="G24" s="144"/>
      <c r="H24" s="144"/>
      <c r="I24" s="144"/>
      <c r="J24" s="144"/>
      <c r="K24" s="145"/>
      <c r="L24" s="146"/>
      <c r="M24" s="147"/>
      <c r="N24" s="148"/>
      <c r="O24" s="146"/>
      <c r="P24" s="148"/>
      <c r="Q24" s="149"/>
      <c r="R24" s="150"/>
      <c r="S24" s="150"/>
      <c r="T24" s="242"/>
      <c r="U24" s="243"/>
      <c r="V24" s="132"/>
      <c r="W24" s="105"/>
      <c r="X24" s="106"/>
    </row>
    <row r="25" spans="1:26" ht="13.5" customHeight="1">
      <c r="A25" s="138" t="s">
        <v>26</v>
      </c>
      <c r="B25" s="108"/>
      <c r="C25" s="108"/>
      <c r="D25" s="139" t="s">
        <v>18</v>
      </c>
      <c r="E25" s="139"/>
      <c r="F25" s="140"/>
      <c r="G25" s="141"/>
      <c r="H25" s="141"/>
      <c r="I25" s="141"/>
      <c r="J25" s="141"/>
      <c r="K25" s="142"/>
      <c r="L25" s="146"/>
      <c r="M25" s="147"/>
      <c r="N25" s="148"/>
      <c r="O25" s="146"/>
      <c r="P25" s="148"/>
      <c r="Q25" s="149" t="e">
        <f t="shared" ref="Q25" si="4">(O25*0.001)/L25</f>
        <v>#DIV/0!</v>
      </c>
      <c r="R25" s="150"/>
      <c r="S25" s="150"/>
      <c r="T25" s="240">
        <v>1.4</v>
      </c>
      <c r="U25" s="241"/>
      <c r="V25" s="74" t="s">
        <v>91</v>
      </c>
      <c r="W25" s="107" t="e">
        <f t="shared" ref="W25" si="5">IF(Q25&gt;=T25,"OK","NG")</f>
        <v>#DIV/0!</v>
      </c>
      <c r="X25" s="137"/>
    </row>
    <row r="26" spans="1:26" ht="13.5" customHeight="1">
      <c r="A26" s="138"/>
      <c r="B26" s="108"/>
      <c r="C26" s="108"/>
      <c r="D26" s="139"/>
      <c r="E26" s="139"/>
      <c r="F26" s="143"/>
      <c r="G26" s="144"/>
      <c r="H26" s="144"/>
      <c r="I26" s="144"/>
      <c r="J26" s="144"/>
      <c r="K26" s="145"/>
      <c r="L26" s="146"/>
      <c r="M26" s="147"/>
      <c r="N26" s="148"/>
      <c r="O26" s="146"/>
      <c r="P26" s="148"/>
      <c r="Q26" s="149"/>
      <c r="R26" s="150"/>
      <c r="S26" s="150"/>
      <c r="T26" s="242"/>
      <c r="U26" s="243"/>
      <c r="V26" s="132"/>
      <c r="W26" s="105"/>
      <c r="X26" s="106"/>
    </row>
    <row r="27" spans="1:26" ht="13.5" customHeight="1">
      <c r="A27" s="138"/>
      <c r="B27" s="108"/>
      <c r="C27" s="108"/>
      <c r="D27" s="139" t="s">
        <v>19</v>
      </c>
      <c r="E27" s="139"/>
      <c r="F27" s="140"/>
      <c r="G27" s="141"/>
      <c r="H27" s="141"/>
      <c r="I27" s="141"/>
      <c r="J27" s="141"/>
      <c r="K27" s="142"/>
      <c r="L27" s="146"/>
      <c r="M27" s="147"/>
      <c r="N27" s="148"/>
      <c r="O27" s="146"/>
      <c r="P27" s="148"/>
      <c r="Q27" s="149" t="e">
        <f t="shared" ref="Q27" si="6">(O27*0.001)/L27</f>
        <v>#DIV/0!</v>
      </c>
      <c r="R27" s="150"/>
      <c r="S27" s="150"/>
      <c r="T27" s="240">
        <v>2</v>
      </c>
      <c r="U27" s="241"/>
      <c r="V27" s="74" t="s">
        <v>91</v>
      </c>
      <c r="W27" s="107" t="e">
        <f t="shared" ref="W27" si="7">IF(Q27&gt;=T27,"OK","NG")</f>
        <v>#DIV/0!</v>
      </c>
      <c r="X27" s="137"/>
    </row>
    <row r="28" spans="1:26" ht="13.5" customHeight="1">
      <c r="A28" s="138"/>
      <c r="B28" s="108"/>
      <c r="C28" s="108"/>
      <c r="D28" s="139"/>
      <c r="E28" s="139"/>
      <c r="F28" s="143"/>
      <c r="G28" s="144"/>
      <c r="H28" s="144"/>
      <c r="I28" s="144"/>
      <c r="J28" s="144"/>
      <c r="K28" s="145"/>
      <c r="L28" s="146"/>
      <c r="M28" s="147"/>
      <c r="N28" s="148"/>
      <c r="O28" s="146"/>
      <c r="P28" s="148"/>
      <c r="Q28" s="149"/>
      <c r="R28" s="150"/>
      <c r="S28" s="150"/>
      <c r="T28" s="242"/>
      <c r="U28" s="243"/>
      <c r="V28" s="132"/>
      <c r="W28" s="105"/>
      <c r="X28" s="106"/>
    </row>
    <row r="29" spans="1:26" ht="13.5" customHeight="1">
      <c r="A29" s="138" t="s">
        <v>27</v>
      </c>
      <c r="B29" s="108"/>
      <c r="C29" s="108"/>
      <c r="D29" s="139" t="s">
        <v>18</v>
      </c>
      <c r="E29" s="139"/>
      <c r="F29" s="140"/>
      <c r="G29" s="141"/>
      <c r="H29" s="141"/>
      <c r="I29" s="141"/>
      <c r="J29" s="141"/>
      <c r="K29" s="142"/>
      <c r="L29" s="146"/>
      <c r="M29" s="147"/>
      <c r="N29" s="148"/>
      <c r="O29" s="146"/>
      <c r="P29" s="148"/>
      <c r="Q29" s="149" t="e">
        <f t="shared" ref="Q29" si="8">(O29*0.001)/L29</f>
        <v>#DIV/0!</v>
      </c>
      <c r="R29" s="150"/>
      <c r="S29" s="150"/>
      <c r="T29" s="240">
        <v>0.8</v>
      </c>
      <c r="U29" s="241"/>
      <c r="V29" s="74" t="s">
        <v>91</v>
      </c>
      <c r="W29" s="107" t="e">
        <f t="shared" ref="W29" si="9">IF(Q29&gt;=T29,"OK","NG")</f>
        <v>#DIV/0!</v>
      </c>
      <c r="X29" s="137"/>
    </row>
    <row r="30" spans="1:26" ht="13.5" customHeight="1">
      <c r="A30" s="138"/>
      <c r="B30" s="108"/>
      <c r="C30" s="108"/>
      <c r="D30" s="139"/>
      <c r="E30" s="139"/>
      <c r="F30" s="143"/>
      <c r="G30" s="144"/>
      <c r="H30" s="144"/>
      <c r="I30" s="144"/>
      <c r="J30" s="144"/>
      <c r="K30" s="145"/>
      <c r="L30" s="146"/>
      <c r="M30" s="147"/>
      <c r="N30" s="148"/>
      <c r="O30" s="146"/>
      <c r="P30" s="148"/>
      <c r="Q30" s="149"/>
      <c r="R30" s="150"/>
      <c r="S30" s="150"/>
      <c r="T30" s="242"/>
      <c r="U30" s="243"/>
      <c r="V30" s="132"/>
      <c r="W30" s="105"/>
      <c r="X30" s="106"/>
    </row>
    <row r="31" spans="1:26" ht="13.5" customHeight="1">
      <c r="A31" s="138"/>
      <c r="B31" s="108"/>
      <c r="C31" s="108"/>
      <c r="D31" s="139" t="s">
        <v>19</v>
      </c>
      <c r="E31" s="139"/>
      <c r="F31" s="140"/>
      <c r="G31" s="141"/>
      <c r="H31" s="141"/>
      <c r="I31" s="141"/>
      <c r="J31" s="141"/>
      <c r="K31" s="142"/>
      <c r="L31" s="146"/>
      <c r="M31" s="147"/>
      <c r="N31" s="148"/>
      <c r="O31" s="146"/>
      <c r="P31" s="148"/>
      <c r="Q31" s="149" t="e">
        <f t="shared" ref="Q31" si="10">(O31*0.001)/L31</f>
        <v>#DIV/0!</v>
      </c>
      <c r="R31" s="150"/>
      <c r="S31" s="150"/>
      <c r="T31" s="240">
        <v>1.2</v>
      </c>
      <c r="U31" s="241"/>
      <c r="V31" s="74" t="s">
        <v>91</v>
      </c>
      <c r="W31" s="107" t="e">
        <f t="shared" ref="W31" si="11">IF(Q31&gt;=T31,"OK","NG")</f>
        <v>#DIV/0!</v>
      </c>
      <c r="X31" s="137"/>
    </row>
    <row r="32" spans="1:26" ht="13.5" customHeight="1">
      <c r="A32" s="138"/>
      <c r="B32" s="108"/>
      <c r="C32" s="108"/>
      <c r="D32" s="139"/>
      <c r="E32" s="139"/>
      <c r="F32" s="143"/>
      <c r="G32" s="144"/>
      <c r="H32" s="144"/>
      <c r="I32" s="144"/>
      <c r="J32" s="144"/>
      <c r="K32" s="145"/>
      <c r="L32" s="146"/>
      <c r="M32" s="147"/>
      <c r="N32" s="148"/>
      <c r="O32" s="146"/>
      <c r="P32" s="148"/>
      <c r="Q32" s="149"/>
      <c r="R32" s="150"/>
      <c r="S32" s="150"/>
      <c r="T32" s="242"/>
      <c r="U32" s="243"/>
      <c r="V32" s="132"/>
      <c r="W32" s="105"/>
      <c r="X32" s="106"/>
    </row>
    <row r="33" spans="1:26" ht="13.5" customHeight="1">
      <c r="A33" s="138" t="s">
        <v>28</v>
      </c>
      <c r="B33" s="108"/>
      <c r="C33" s="108"/>
      <c r="D33" s="139" t="s">
        <v>18</v>
      </c>
      <c r="E33" s="139"/>
      <c r="F33" s="140"/>
      <c r="G33" s="141"/>
      <c r="H33" s="141"/>
      <c r="I33" s="141"/>
      <c r="J33" s="141"/>
      <c r="K33" s="142"/>
      <c r="L33" s="146"/>
      <c r="M33" s="147"/>
      <c r="N33" s="148"/>
      <c r="O33" s="146"/>
      <c r="P33" s="148"/>
      <c r="Q33" s="149" t="e">
        <f t="shared" ref="Q33" si="12">(O33*0.001)/L33</f>
        <v>#DIV/0!</v>
      </c>
      <c r="R33" s="150"/>
      <c r="S33" s="150"/>
      <c r="T33" s="240">
        <v>0.8</v>
      </c>
      <c r="U33" s="241"/>
      <c r="V33" s="74" t="s">
        <v>91</v>
      </c>
      <c r="W33" s="107" t="e">
        <f t="shared" ref="W33" si="13">IF(Q33&gt;=T33,"OK","NG")</f>
        <v>#DIV/0!</v>
      </c>
      <c r="X33" s="137"/>
    </row>
    <row r="34" spans="1:26" ht="13.5" customHeight="1">
      <c r="A34" s="138"/>
      <c r="B34" s="108"/>
      <c r="C34" s="108"/>
      <c r="D34" s="139"/>
      <c r="E34" s="139"/>
      <c r="F34" s="143"/>
      <c r="G34" s="144"/>
      <c r="H34" s="144"/>
      <c r="I34" s="144"/>
      <c r="J34" s="144"/>
      <c r="K34" s="145"/>
      <c r="L34" s="146"/>
      <c r="M34" s="147"/>
      <c r="N34" s="148"/>
      <c r="O34" s="146"/>
      <c r="P34" s="148"/>
      <c r="Q34" s="149"/>
      <c r="R34" s="150"/>
      <c r="S34" s="150"/>
      <c r="T34" s="242"/>
      <c r="U34" s="243"/>
      <c r="V34" s="132"/>
      <c r="W34" s="105"/>
      <c r="X34" s="106"/>
    </row>
    <row r="35" spans="1:26" ht="13.5" customHeight="1">
      <c r="A35" s="138"/>
      <c r="B35" s="108"/>
      <c r="C35" s="108"/>
      <c r="D35" s="139" t="s">
        <v>19</v>
      </c>
      <c r="E35" s="139"/>
      <c r="F35" s="140"/>
      <c r="G35" s="141"/>
      <c r="H35" s="141"/>
      <c r="I35" s="141"/>
      <c r="J35" s="141"/>
      <c r="K35" s="142"/>
      <c r="L35" s="146"/>
      <c r="M35" s="147"/>
      <c r="N35" s="148"/>
      <c r="O35" s="146"/>
      <c r="P35" s="148"/>
      <c r="Q35" s="149" t="e">
        <f t="shared" ref="Q35" si="14">(O35*0.001)/L35</f>
        <v>#DIV/0!</v>
      </c>
      <c r="R35" s="150"/>
      <c r="S35" s="150"/>
      <c r="T35" s="240">
        <v>1.2</v>
      </c>
      <c r="U35" s="241"/>
      <c r="V35" s="74" t="s">
        <v>91</v>
      </c>
      <c r="W35" s="107" t="e">
        <f t="shared" ref="W35" si="15">IF(Q35&gt;=T35,"OK","NG")</f>
        <v>#DIV/0!</v>
      </c>
      <c r="X35" s="137"/>
    </row>
    <row r="36" spans="1:26" ht="13.5" customHeight="1">
      <c r="A36" s="138"/>
      <c r="B36" s="108"/>
      <c r="C36" s="108"/>
      <c r="D36" s="139"/>
      <c r="E36" s="139"/>
      <c r="F36" s="143"/>
      <c r="G36" s="144"/>
      <c r="H36" s="144"/>
      <c r="I36" s="144"/>
      <c r="J36" s="144"/>
      <c r="K36" s="145"/>
      <c r="L36" s="146"/>
      <c r="M36" s="147"/>
      <c r="N36" s="148"/>
      <c r="O36" s="146"/>
      <c r="P36" s="148"/>
      <c r="Q36" s="149"/>
      <c r="R36" s="150"/>
      <c r="S36" s="150"/>
      <c r="T36" s="242"/>
      <c r="U36" s="243"/>
      <c r="V36" s="132"/>
      <c r="W36" s="105"/>
      <c r="X36" s="106"/>
    </row>
    <row r="37" spans="1:26" ht="13.5" customHeight="1">
      <c r="A37" s="159" t="s">
        <v>24</v>
      </c>
      <c r="B37" s="139"/>
      <c r="C37" s="139"/>
      <c r="D37" s="139" t="s">
        <v>20</v>
      </c>
      <c r="E37" s="139"/>
      <c r="F37" s="140"/>
      <c r="G37" s="141"/>
      <c r="H37" s="141"/>
      <c r="I37" s="141"/>
      <c r="J37" s="141"/>
      <c r="K37" s="142"/>
      <c r="L37" s="146"/>
      <c r="M37" s="147"/>
      <c r="N37" s="148"/>
      <c r="O37" s="146"/>
      <c r="P37" s="148"/>
      <c r="Q37" s="149" t="e">
        <f t="shared" ref="Q37" si="16">(O37*0.001)/L37</f>
        <v>#DIV/0!</v>
      </c>
      <c r="R37" s="150"/>
      <c r="S37" s="150"/>
      <c r="T37" s="240">
        <v>0.6</v>
      </c>
      <c r="U37" s="241"/>
      <c r="V37" s="74" t="s">
        <v>91</v>
      </c>
      <c r="W37" s="107" t="e">
        <f t="shared" ref="W37" si="17">IF(Q37&gt;=T37,"OK","NG")</f>
        <v>#DIV/0!</v>
      </c>
      <c r="X37" s="137"/>
    </row>
    <row r="38" spans="1:26" ht="13.5" customHeight="1">
      <c r="A38" s="159"/>
      <c r="B38" s="139"/>
      <c r="C38" s="139"/>
      <c r="D38" s="139"/>
      <c r="E38" s="139"/>
      <c r="F38" s="143"/>
      <c r="G38" s="144"/>
      <c r="H38" s="144"/>
      <c r="I38" s="144"/>
      <c r="J38" s="144"/>
      <c r="K38" s="145"/>
      <c r="L38" s="146"/>
      <c r="M38" s="147"/>
      <c r="N38" s="148"/>
      <c r="O38" s="146"/>
      <c r="P38" s="148"/>
      <c r="Q38" s="149"/>
      <c r="R38" s="150"/>
      <c r="S38" s="150"/>
      <c r="T38" s="242"/>
      <c r="U38" s="243"/>
      <c r="V38" s="132"/>
      <c r="W38" s="105"/>
      <c r="X38" s="106"/>
    </row>
    <row r="39" spans="1:26" ht="13.5" customHeight="1">
      <c r="A39" s="159" t="s">
        <v>25</v>
      </c>
      <c r="B39" s="139"/>
      <c r="C39" s="139"/>
      <c r="D39" s="139" t="s">
        <v>20</v>
      </c>
      <c r="E39" s="139"/>
      <c r="F39" s="140"/>
      <c r="G39" s="141"/>
      <c r="H39" s="141"/>
      <c r="I39" s="141"/>
      <c r="J39" s="141"/>
      <c r="K39" s="142"/>
      <c r="L39" s="146"/>
      <c r="M39" s="147"/>
      <c r="N39" s="148"/>
      <c r="O39" s="146"/>
      <c r="P39" s="148"/>
      <c r="Q39" s="149" t="e">
        <f t="shared" ref="Q39" si="18">(O39*0.001)/L39</f>
        <v>#DIV/0!</v>
      </c>
      <c r="R39" s="150"/>
      <c r="S39" s="150"/>
      <c r="T39" s="240">
        <v>0.1</v>
      </c>
      <c r="U39" s="241"/>
      <c r="V39" s="74" t="s">
        <v>91</v>
      </c>
      <c r="W39" s="107" t="e">
        <f t="shared" ref="W39" si="19">IF(Q39&gt;=T39,"OK","NG")</f>
        <v>#DIV/0!</v>
      </c>
      <c r="X39" s="137"/>
    </row>
    <row r="40" spans="1:26" ht="13.5" customHeight="1">
      <c r="A40" s="159"/>
      <c r="B40" s="139"/>
      <c r="C40" s="139"/>
      <c r="D40" s="139"/>
      <c r="E40" s="139"/>
      <c r="F40" s="143"/>
      <c r="G40" s="144"/>
      <c r="H40" s="144"/>
      <c r="I40" s="144"/>
      <c r="J40" s="144"/>
      <c r="K40" s="145"/>
      <c r="L40" s="146"/>
      <c r="M40" s="147"/>
      <c r="N40" s="148"/>
      <c r="O40" s="146"/>
      <c r="P40" s="148"/>
      <c r="Q40" s="149"/>
      <c r="R40" s="150"/>
      <c r="S40" s="150"/>
      <c r="T40" s="242"/>
      <c r="U40" s="243"/>
      <c r="V40" s="132"/>
      <c r="W40" s="105"/>
      <c r="X40" s="106"/>
    </row>
    <row r="41" spans="1:26" ht="13.5" customHeight="1">
      <c r="A41" s="138" t="s">
        <v>21</v>
      </c>
      <c r="B41" s="108"/>
      <c r="C41" s="108"/>
      <c r="D41" s="139" t="s">
        <v>106</v>
      </c>
      <c r="E41" s="139"/>
      <c r="F41" s="140"/>
      <c r="G41" s="141"/>
      <c r="H41" s="141"/>
      <c r="I41" s="141"/>
      <c r="J41" s="141"/>
      <c r="K41" s="142"/>
      <c r="L41" s="146"/>
      <c r="M41" s="147"/>
      <c r="N41" s="148"/>
      <c r="O41" s="146"/>
      <c r="P41" s="148"/>
      <c r="Q41" s="149" t="e">
        <f t="shared" ref="Q41" si="20">(O41*0.001)/L41</f>
        <v>#DIV/0!</v>
      </c>
      <c r="R41" s="150"/>
      <c r="S41" s="150"/>
      <c r="T41" s="151">
        <v>0.6</v>
      </c>
      <c r="U41" s="152"/>
      <c r="V41" s="74" t="s">
        <v>91</v>
      </c>
      <c r="W41" s="107" t="e">
        <f>IF(Q41&gt;=T41,"OK","NG")</f>
        <v>#DIV/0!</v>
      </c>
      <c r="X41" s="137"/>
    </row>
    <row r="42" spans="1:26" ht="13.5" customHeight="1">
      <c r="A42" s="138"/>
      <c r="B42" s="108"/>
      <c r="C42" s="108"/>
      <c r="D42" s="139"/>
      <c r="E42" s="139"/>
      <c r="F42" s="143"/>
      <c r="G42" s="144"/>
      <c r="H42" s="144"/>
      <c r="I42" s="144"/>
      <c r="J42" s="144"/>
      <c r="K42" s="145"/>
      <c r="L42" s="146"/>
      <c r="M42" s="147"/>
      <c r="N42" s="148"/>
      <c r="O42" s="146"/>
      <c r="P42" s="148"/>
      <c r="Q42" s="149"/>
      <c r="R42" s="150"/>
      <c r="S42" s="150"/>
      <c r="T42" s="153"/>
      <c r="U42" s="154"/>
      <c r="V42" s="132"/>
      <c r="W42" s="105"/>
      <c r="X42" s="106"/>
    </row>
    <row r="43" spans="1:26" ht="13.5" customHeight="1">
      <c r="A43" s="138"/>
      <c r="B43" s="108"/>
      <c r="C43" s="108"/>
      <c r="D43" s="139" t="s">
        <v>107</v>
      </c>
      <c r="E43" s="139"/>
      <c r="F43" s="140"/>
      <c r="G43" s="141"/>
      <c r="H43" s="141"/>
      <c r="I43" s="141"/>
      <c r="J43" s="141"/>
      <c r="K43" s="142"/>
      <c r="L43" s="146"/>
      <c r="M43" s="147"/>
      <c r="N43" s="148"/>
      <c r="O43" s="146"/>
      <c r="P43" s="148"/>
      <c r="Q43" s="155" t="e">
        <f>(O43*0.001)/L43</f>
        <v>#DIV/0!</v>
      </c>
      <c r="R43" s="150"/>
      <c r="S43" s="150"/>
      <c r="T43" s="151">
        <v>0.6</v>
      </c>
      <c r="U43" s="152"/>
      <c r="V43" s="74" t="s">
        <v>91</v>
      </c>
      <c r="W43" s="107" t="e">
        <f>IF(Q43&gt;=T43,"OK","NG")</f>
        <v>#DIV/0!</v>
      </c>
      <c r="X43" s="137"/>
    </row>
    <row r="44" spans="1:26" ht="13.5" customHeight="1">
      <c r="A44" s="138"/>
      <c r="B44" s="108"/>
      <c r="C44" s="108"/>
      <c r="D44" s="139"/>
      <c r="E44" s="139"/>
      <c r="F44" s="143"/>
      <c r="G44" s="144"/>
      <c r="H44" s="144"/>
      <c r="I44" s="144"/>
      <c r="J44" s="144"/>
      <c r="K44" s="145"/>
      <c r="L44" s="146"/>
      <c r="M44" s="147"/>
      <c r="N44" s="148"/>
      <c r="O44" s="146"/>
      <c r="P44" s="148"/>
      <c r="Q44" s="155"/>
      <c r="R44" s="150"/>
      <c r="S44" s="150"/>
      <c r="T44" s="153"/>
      <c r="U44" s="154"/>
      <c r="V44" s="132"/>
      <c r="W44" s="105"/>
      <c r="X44" s="106"/>
    </row>
    <row r="45" spans="1:26" ht="17.399999999999999" customHeight="1" thickBot="1">
      <c r="A45" s="164" t="s">
        <v>108</v>
      </c>
      <c r="B45" s="165"/>
      <c r="C45" s="165"/>
      <c r="D45" s="165"/>
      <c r="E45" s="166"/>
      <c r="F45" s="167" t="s">
        <v>109</v>
      </c>
      <c r="G45" s="168"/>
      <c r="H45" s="169" t="s">
        <v>110</v>
      </c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70"/>
      <c r="W45" s="201" t="str">
        <f>IF(F45="適合","OK","NG")</f>
        <v>NG</v>
      </c>
      <c r="X45" s="202"/>
      <c r="Z45" s="1" t="s">
        <v>114</v>
      </c>
    </row>
    <row r="46" spans="1:26" ht="7.5" customHeight="1">
      <c r="A46" s="24"/>
      <c r="B46" s="24"/>
      <c r="C46" s="24"/>
      <c r="D46" s="24"/>
      <c r="E46" s="24"/>
      <c r="F46" s="24"/>
      <c r="G46" s="24"/>
      <c r="H46" s="24"/>
      <c r="I46" s="25"/>
      <c r="J46" s="25"/>
      <c r="K46" s="25"/>
      <c r="L46" s="25"/>
      <c r="M46" s="25"/>
      <c r="N46" s="25"/>
      <c r="O46" s="26"/>
      <c r="P46" s="26"/>
      <c r="Q46" s="26"/>
      <c r="R46" s="26"/>
      <c r="S46" s="26"/>
      <c r="T46" s="27"/>
      <c r="U46" s="25"/>
      <c r="V46" s="25"/>
      <c r="W46" s="15"/>
      <c r="X46" s="15"/>
    </row>
    <row r="47" spans="1:26" ht="15" customHeight="1" thickBot="1">
      <c r="A47" s="15" t="s">
        <v>40</v>
      </c>
      <c r="W47" s="15"/>
      <c r="X47" s="15"/>
    </row>
    <row r="48" spans="1:26" ht="17.25" customHeight="1">
      <c r="A48" s="128" t="s">
        <v>29</v>
      </c>
      <c r="B48" s="129"/>
      <c r="C48" s="129"/>
      <c r="D48" s="129"/>
      <c r="E48" s="129"/>
      <c r="F48" s="85" t="s">
        <v>99</v>
      </c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7"/>
    </row>
    <row r="49" spans="1:26" ht="17.25" customHeight="1" thickBot="1">
      <c r="A49" s="130"/>
      <c r="B49" s="131"/>
      <c r="C49" s="131"/>
      <c r="D49" s="131"/>
      <c r="E49" s="131"/>
      <c r="F49" s="88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90"/>
    </row>
    <row r="50" spans="1:26" ht="7.5" customHeight="1" thickBot="1">
      <c r="W50" s="15"/>
      <c r="X50" s="15"/>
    </row>
    <row r="51" spans="1:26" ht="15" customHeight="1">
      <c r="A51" s="91" t="s">
        <v>13</v>
      </c>
      <c r="B51" s="92"/>
      <c r="C51" s="93"/>
      <c r="D51" s="97" t="s">
        <v>37</v>
      </c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9"/>
      <c r="T51" s="100" t="s">
        <v>23</v>
      </c>
      <c r="U51" s="100"/>
      <c r="V51" s="100"/>
      <c r="W51" s="101" t="s">
        <v>96</v>
      </c>
      <c r="X51" s="102"/>
    </row>
    <row r="52" spans="1:26" ht="15" customHeight="1">
      <c r="A52" s="94"/>
      <c r="B52" s="95"/>
      <c r="C52" s="96"/>
      <c r="D52" s="107" t="s">
        <v>33</v>
      </c>
      <c r="E52" s="77"/>
      <c r="F52" s="77"/>
      <c r="G52" s="77"/>
      <c r="H52" s="77"/>
      <c r="I52" s="77"/>
      <c r="J52" s="77"/>
      <c r="K52" s="77"/>
      <c r="L52" s="77"/>
      <c r="M52" s="78"/>
      <c r="N52" s="108" t="s">
        <v>35</v>
      </c>
      <c r="O52" s="108"/>
      <c r="P52" s="108"/>
      <c r="Q52" s="108" t="s">
        <v>34</v>
      </c>
      <c r="R52" s="108"/>
      <c r="S52" s="108"/>
      <c r="T52" s="108" t="s">
        <v>35</v>
      </c>
      <c r="U52" s="108"/>
      <c r="V52" s="108"/>
      <c r="W52" s="103"/>
      <c r="X52" s="104"/>
    </row>
    <row r="53" spans="1:26" ht="15" customHeight="1">
      <c r="A53" s="82"/>
      <c r="B53" s="83"/>
      <c r="C53" s="84"/>
      <c r="D53" s="105"/>
      <c r="E53" s="83"/>
      <c r="F53" s="83"/>
      <c r="G53" s="83"/>
      <c r="H53" s="83"/>
      <c r="I53" s="83"/>
      <c r="J53" s="83"/>
      <c r="K53" s="83"/>
      <c r="L53" s="83"/>
      <c r="M53" s="84"/>
      <c r="N53" s="108"/>
      <c r="O53" s="108"/>
      <c r="P53" s="108"/>
      <c r="Q53" s="108"/>
      <c r="R53" s="108"/>
      <c r="S53" s="108"/>
      <c r="T53" s="108"/>
      <c r="U53" s="108"/>
      <c r="V53" s="108"/>
      <c r="W53" s="105"/>
      <c r="X53" s="106"/>
    </row>
    <row r="54" spans="1:26" ht="15" customHeight="1">
      <c r="A54" s="76" t="s">
        <v>31</v>
      </c>
      <c r="B54" s="77"/>
      <c r="C54" s="78"/>
      <c r="D54" s="118" t="s">
        <v>36</v>
      </c>
      <c r="E54" s="119"/>
      <c r="F54" s="120"/>
      <c r="G54" s="121"/>
      <c r="H54" s="121"/>
      <c r="I54" s="121"/>
      <c r="J54" s="121"/>
      <c r="K54" s="121"/>
      <c r="L54" s="121"/>
      <c r="M54" s="122"/>
      <c r="N54" s="123"/>
      <c r="O54" s="123"/>
      <c r="P54" s="123"/>
      <c r="Q54" s="125"/>
      <c r="R54" s="125"/>
      <c r="S54" s="125"/>
      <c r="T54" s="107">
        <v>2.9</v>
      </c>
      <c r="U54" s="77"/>
      <c r="V54" s="74" t="s">
        <v>90</v>
      </c>
      <c r="W54" s="109" t="str">
        <f>IF(N54&lt;=T54,"OK","NG")</f>
        <v>OK</v>
      </c>
      <c r="X54" s="110"/>
      <c r="Z54" s="1" t="s">
        <v>111</v>
      </c>
    </row>
    <row r="55" spans="1:26" ht="15" customHeight="1">
      <c r="A55" s="82"/>
      <c r="B55" s="83"/>
      <c r="C55" s="84"/>
      <c r="D55" s="135" t="s">
        <v>32</v>
      </c>
      <c r="E55" s="136"/>
      <c r="F55" s="156"/>
      <c r="G55" s="157"/>
      <c r="H55" s="157"/>
      <c r="I55" s="157"/>
      <c r="J55" s="157"/>
      <c r="K55" s="157"/>
      <c r="L55" s="157"/>
      <c r="M55" s="158"/>
      <c r="N55" s="123"/>
      <c r="O55" s="123"/>
      <c r="P55" s="123"/>
      <c r="Q55" s="125"/>
      <c r="R55" s="125"/>
      <c r="S55" s="125"/>
      <c r="T55" s="105"/>
      <c r="U55" s="83"/>
      <c r="V55" s="132"/>
      <c r="W55" s="133"/>
      <c r="X55" s="134"/>
    </row>
    <row r="56" spans="1:26" ht="15" customHeight="1">
      <c r="A56" s="76" t="s">
        <v>30</v>
      </c>
      <c r="B56" s="77"/>
      <c r="C56" s="78"/>
      <c r="D56" s="118" t="s">
        <v>36</v>
      </c>
      <c r="E56" s="119"/>
      <c r="F56" s="120"/>
      <c r="G56" s="121"/>
      <c r="H56" s="121"/>
      <c r="I56" s="121"/>
      <c r="J56" s="121"/>
      <c r="K56" s="121"/>
      <c r="L56" s="121"/>
      <c r="M56" s="122"/>
      <c r="N56" s="123"/>
      <c r="O56" s="123"/>
      <c r="P56" s="123"/>
      <c r="Q56" s="125"/>
      <c r="R56" s="125"/>
      <c r="S56" s="125"/>
      <c r="T56" s="107">
        <v>2.9</v>
      </c>
      <c r="U56" s="77"/>
      <c r="V56" s="74" t="s">
        <v>90</v>
      </c>
      <c r="W56" s="109" t="str">
        <f>IF(N56&lt;=T56,"OK","NG")</f>
        <v>OK</v>
      </c>
      <c r="X56" s="110"/>
    </row>
    <row r="57" spans="1:26" ht="15" customHeight="1" thickBot="1">
      <c r="A57" s="79"/>
      <c r="B57" s="80"/>
      <c r="C57" s="81"/>
      <c r="D57" s="113" t="s">
        <v>32</v>
      </c>
      <c r="E57" s="114"/>
      <c r="F57" s="115"/>
      <c r="G57" s="116"/>
      <c r="H57" s="116"/>
      <c r="I57" s="116"/>
      <c r="J57" s="116"/>
      <c r="K57" s="116"/>
      <c r="L57" s="116"/>
      <c r="M57" s="117"/>
      <c r="N57" s="124"/>
      <c r="O57" s="124"/>
      <c r="P57" s="124"/>
      <c r="Q57" s="126"/>
      <c r="R57" s="126"/>
      <c r="S57" s="126"/>
      <c r="T57" s="127"/>
      <c r="U57" s="80"/>
      <c r="V57" s="75"/>
      <c r="W57" s="111"/>
      <c r="X57" s="112"/>
    </row>
  </sheetData>
  <mergeCells count="178">
    <mergeCell ref="W31:X32"/>
    <mergeCell ref="A14:E16"/>
    <mergeCell ref="A37:C38"/>
    <mergeCell ref="A21:C24"/>
    <mergeCell ref="D23:E24"/>
    <mergeCell ref="D25:E26"/>
    <mergeCell ref="D27:E28"/>
    <mergeCell ref="A25:C28"/>
    <mergeCell ref="A29:C32"/>
    <mergeCell ref="D33:E34"/>
    <mergeCell ref="F23:K24"/>
    <mergeCell ref="F25:K26"/>
    <mergeCell ref="D31:E32"/>
    <mergeCell ref="F31:K32"/>
    <mergeCell ref="T27:U28"/>
    <mergeCell ref="T14:V14"/>
    <mergeCell ref="T15:V16"/>
    <mergeCell ref="Q27:S28"/>
    <mergeCell ref="F37:K38"/>
    <mergeCell ref="F39:K40"/>
    <mergeCell ref="L37:N38"/>
    <mergeCell ref="L39:N40"/>
    <mergeCell ref="L41:N42"/>
    <mergeCell ref="L43:N44"/>
    <mergeCell ref="L15:N16"/>
    <mergeCell ref="L17:N18"/>
    <mergeCell ref="L19:N20"/>
    <mergeCell ref="L21:N22"/>
    <mergeCell ref="L23:N24"/>
    <mergeCell ref="L25:N26"/>
    <mergeCell ref="L27:N28"/>
    <mergeCell ref="L29:N30"/>
    <mergeCell ref="L31:N32"/>
    <mergeCell ref="F15:K16"/>
    <mergeCell ref="F17:K18"/>
    <mergeCell ref="F19:K20"/>
    <mergeCell ref="V37:V38"/>
    <mergeCell ref="D17:E18"/>
    <mergeCell ref="D21:E22"/>
    <mergeCell ref="F29:K30"/>
    <mergeCell ref="L33:N34"/>
    <mergeCell ref="L35:N36"/>
    <mergeCell ref="V21:V22"/>
    <mergeCell ref="T23:U24"/>
    <mergeCell ref="V23:V24"/>
    <mergeCell ref="T25:U26"/>
    <mergeCell ref="V25:V26"/>
    <mergeCell ref="D29:E30"/>
    <mergeCell ref="Q19:S20"/>
    <mergeCell ref="Q33:S34"/>
    <mergeCell ref="T17:U18"/>
    <mergeCell ref="V17:V18"/>
    <mergeCell ref="F21:K22"/>
    <mergeCell ref="A17:C20"/>
    <mergeCell ref="O19:P20"/>
    <mergeCell ref="T19:U20"/>
    <mergeCell ref="V19:V20"/>
    <mergeCell ref="T21:U22"/>
    <mergeCell ref="O29:P30"/>
    <mergeCell ref="O21:P22"/>
    <mergeCell ref="Q21:S22"/>
    <mergeCell ref="O23:P24"/>
    <mergeCell ref="Q23:S24"/>
    <mergeCell ref="O25:P26"/>
    <mergeCell ref="Q25:S26"/>
    <mergeCell ref="O35:P36"/>
    <mergeCell ref="Q35:S36"/>
    <mergeCell ref="D19:E20"/>
    <mergeCell ref="O27:P28"/>
    <mergeCell ref="D41:E42"/>
    <mergeCell ref="F41:K42"/>
    <mergeCell ref="S1:X1"/>
    <mergeCell ref="S2:U2"/>
    <mergeCell ref="V2:X2"/>
    <mergeCell ref="A9:E12"/>
    <mergeCell ref="A4:E4"/>
    <mergeCell ref="A5:E5"/>
    <mergeCell ref="A6:E6"/>
    <mergeCell ref="F5:H5"/>
    <mergeCell ref="N5:P5"/>
    <mergeCell ref="F9:X12"/>
    <mergeCell ref="F4:X4"/>
    <mergeCell ref="Q5:X5"/>
    <mergeCell ref="A1:O2"/>
    <mergeCell ref="I5:M5"/>
    <mergeCell ref="P1:R2"/>
    <mergeCell ref="F27:K28"/>
    <mergeCell ref="W35:X36"/>
    <mergeCell ref="T31:U32"/>
    <mergeCell ref="V31:V32"/>
    <mergeCell ref="F35:K36"/>
    <mergeCell ref="W54:X55"/>
    <mergeCell ref="D55:E55"/>
    <mergeCell ref="T51:V51"/>
    <mergeCell ref="F48:X49"/>
    <mergeCell ref="F43:K44"/>
    <mergeCell ref="A48:E49"/>
    <mergeCell ref="Q43:S44"/>
    <mergeCell ref="T41:U42"/>
    <mergeCell ref="V41:V42"/>
    <mergeCell ref="T43:U44"/>
    <mergeCell ref="V43:V44"/>
    <mergeCell ref="A45:E45"/>
    <mergeCell ref="F45:G45"/>
    <mergeCell ref="W45:X45"/>
    <mergeCell ref="O43:P44"/>
    <mergeCell ref="T52:V53"/>
    <mergeCell ref="O41:P42"/>
    <mergeCell ref="Q41:S42"/>
    <mergeCell ref="H45:V45"/>
    <mergeCell ref="T54:U55"/>
    <mergeCell ref="V54:V55"/>
    <mergeCell ref="A33:C36"/>
    <mergeCell ref="D35:E36"/>
    <mergeCell ref="A41:C44"/>
    <mergeCell ref="D43:E44"/>
    <mergeCell ref="W37:X38"/>
    <mergeCell ref="W39:X40"/>
    <mergeCell ref="W41:X42"/>
    <mergeCell ref="W43:X44"/>
    <mergeCell ref="A39:C40"/>
    <mergeCell ref="D37:E38"/>
    <mergeCell ref="D39:E40"/>
    <mergeCell ref="T33:U34"/>
    <mergeCell ref="V33:V34"/>
    <mergeCell ref="T35:U36"/>
    <mergeCell ref="V35:V36"/>
    <mergeCell ref="Q39:S40"/>
    <mergeCell ref="Q37:S38"/>
    <mergeCell ref="W33:X34"/>
    <mergeCell ref="T39:U40"/>
    <mergeCell ref="V39:V40"/>
    <mergeCell ref="O39:P40"/>
    <mergeCell ref="O33:P34"/>
    <mergeCell ref="O37:P38"/>
    <mergeCell ref="T37:U38"/>
    <mergeCell ref="A56:C57"/>
    <mergeCell ref="D57:E57"/>
    <mergeCell ref="D51:S51"/>
    <mergeCell ref="D52:M53"/>
    <mergeCell ref="F54:M54"/>
    <mergeCell ref="F55:M55"/>
    <mergeCell ref="F56:M56"/>
    <mergeCell ref="F57:M57"/>
    <mergeCell ref="N52:P53"/>
    <mergeCell ref="Q52:S53"/>
    <mergeCell ref="D56:E56"/>
    <mergeCell ref="N56:P57"/>
    <mergeCell ref="Q56:S57"/>
    <mergeCell ref="N54:P55"/>
    <mergeCell ref="Q54:S55"/>
    <mergeCell ref="D54:E54"/>
    <mergeCell ref="A51:C53"/>
    <mergeCell ref="A54:C55"/>
    <mergeCell ref="W56:X57"/>
    <mergeCell ref="W51:X53"/>
    <mergeCell ref="W17:X18"/>
    <mergeCell ref="F14:S14"/>
    <mergeCell ref="W14:X16"/>
    <mergeCell ref="W19:X20"/>
    <mergeCell ref="W21:X22"/>
    <mergeCell ref="W23:X24"/>
    <mergeCell ref="W25:X26"/>
    <mergeCell ref="W27:X28"/>
    <mergeCell ref="T56:U57"/>
    <mergeCell ref="V56:V57"/>
    <mergeCell ref="O15:P16"/>
    <mergeCell ref="Q15:S16"/>
    <mergeCell ref="O17:P18"/>
    <mergeCell ref="Q17:S18"/>
    <mergeCell ref="Q29:S30"/>
    <mergeCell ref="Q31:S32"/>
    <mergeCell ref="W29:X30"/>
    <mergeCell ref="F33:K34"/>
    <mergeCell ref="V27:V28"/>
    <mergeCell ref="T29:U30"/>
    <mergeCell ref="V29:V30"/>
    <mergeCell ref="O31:P32"/>
  </mergeCells>
  <phoneticPr fontId="1"/>
  <conditionalFormatting sqref="N54:P55">
    <cfRule type="cellIs" dxfId="19" priority="23" operator="greaterThan">
      <formula>$T$54</formula>
    </cfRule>
  </conditionalFormatting>
  <conditionalFormatting sqref="N56:P57">
    <cfRule type="cellIs" dxfId="18" priority="22" operator="greaterThan">
      <formula>$T$56</formula>
    </cfRule>
  </conditionalFormatting>
  <conditionalFormatting sqref="Q17:S18">
    <cfRule type="cellIs" dxfId="17" priority="21" operator="lessThan">
      <formula>$T$17</formula>
    </cfRule>
  </conditionalFormatting>
  <conditionalFormatting sqref="Q19:S20">
    <cfRule type="cellIs" dxfId="16" priority="20" operator="lessThan">
      <formula>$T$19</formula>
    </cfRule>
  </conditionalFormatting>
  <conditionalFormatting sqref="Q21:S22">
    <cfRule type="cellIs" dxfId="15" priority="19" operator="lessThan">
      <formula>$T$21</formula>
    </cfRule>
  </conditionalFormatting>
  <conditionalFormatting sqref="Q23:S24">
    <cfRule type="cellIs" dxfId="14" priority="18" operator="lessThan">
      <formula>$T$23</formula>
    </cfRule>
  </conditionalFormatting>
  <conditionalFormatting sqref="Q25:S26">
    <cfRule type="cellIs" dxfId="13" priority="17" operator="lessThan">
      <formula>$T$25</formula>
    </cfRule>
  </conditionalFormatting>
  <conditionalFormatting sqref="Q27:S28">
    <cfRule type="cellIs" dxfId="12" priority="16" operator="lessThan">
      <formula>$T$27</formula>
    </cfRule>
  </conditionalFormatting>
  <conditionalFormatting sqref="Q29:S30">
    <cfRule type="cellIs" dxfId="11" priority="15" operator="lessThan">
      <formula>$T$29</formula>
    </cfRule>
  </conditionalFormatting>
  <conditionalFormatting sqref="Q31:S32">
    <cfRule type="cellIs" dxfId="10" priority="14" operator="lessThan">
      <formula>$T$31</formula>
    </cfRule>
  </conditionalFormatting>
  <conditionalFormatting sqref="Q33:S34">
    <cfRule type="cellIs" dxfId="9" priority="13" operator="lessThan">
      <formula>$T$33</formula>
    </cfRule>
  </conditionalFormatting>
  <conditionalFormatting sqref="Q35:S36">
    <cfRule type="cellIs" dxfId="8" priority="12" operator="lessThan">
      <formula>$T$35</formula>
    </cfRule>
  </conditionalFormatting>
  <conditionalFormatting sqref="Q37:S38">
    <cfRule type="cellIs" dxfId="7" priority="11" operator="lessThan">
      <formula>$T$37</formula>
    </cfRule>
  </conditionalFormatting>
  <conditionalFormatting sqref="Q39:S40">
    <cfRule type="cellIs" dxfId="6" priority="10" operator="lessThan">
      <formula>$T$39</formula>
    </cfRule>
  </conditionalFormatting>
  <conditionalFormatting sqref="Q41:S42">
    <cfRule type="cellIs" dxfId="5" priority="9" operator="lessThan">
      <formula>$T$41</formula>
    </cfRule>
  </conditionalFormatting>
  <conditionalFormatting sqref="Q43:S44">
    <cfRule type="cellIs" dxfId="4" priority="8" operator="lessThan">
      <formula>$T$43</formula>
    </cfRule>
  </conditionalFormatting>
  <conditionalFormatting sqref="Q54:S57">
    <cfRule type="cellIs" dxfId="3" priority="48" operator="greaterThan">
      <formula>#REF!</formula>
    </cfRule>
  </conditionalFormatting>
  <conditionalFormatting sqref="W45">
    <cfRule type="cellIs" dxfId="2" priority="1" operator="equal">
      <formula>"NG"</formula>
    </cfRule>
  </conditionalFormatting>
  <conditionalFormatting sqref="W17:X44">
    <cfRule type="cellIs" dxfId="1" priority="4" operator="equal">
      <formula>"NG"</formula>
    </cfRule>
  </conditionalFormatting>
  <conditionalFormatting sqref="W54:X57">
    <cfRule type="cellIs" dxfId="0" priority="2" operator="equal">
      <formula>"NG"</formula>
    </cfRule>
  </conditionalFormatting>
  <dataValidations count="2">
    <dataValidation type="list" allowBlank="1" showInputMessage="1" showErrorMessage="1" sqref="G6:G7 J7 T46 O6:O7 K6" xr:uid="{3F2634AF-3F0B-4DC3-AA7D-EBDE23557E2E}">
      <formula1>"■,□"</formula1>
    </dataValidation>
    <dataValidation type="list" allowBlank="1" showInputMessage="1" showErrorMessage="1" sqref="F45:G45" xr:uid="{8303BA6C-B33A-414C-A559-48C4BE6E3AA7}">
      <formula1>"　,適合,不適"</formula1>
    </dataValidation>
  </dataValidations>
  <pageMargins left="0.78740157480314965" right="0.39370078740157483" top="0.39370078740157483" bottom="0.19685039370078741" header="0.31496062992125984" footer="0.31496062992125984"/>
  <pageSetup paperSize="9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A2FB9-6456-435B-9F28-BAD3B813B341}">
  <dimension ref="A1:Z67"/>
  <sheetViews>
    <sheetView view="pageBreakPreview" zoomScale="115" zoomScaleNormal="100" zoomScaleSheetLayoutView="115" workbookViewId="0">
      <selection activeCell="AJ6" sqref="AJ6"/>
    </sheetView>
  </sheetViews>
  <sheetFormatPr defaultColWidth="3.59765625" defaultRowHeight="15" customHeight="1"/>
  <cols>
    <col min="1" max="24" width="3.3984375" style="15" customWidth="1"/>
    <col min="25" max="16384" width="3.59765625" style="1"/>
  </cols>
  <sheetData>
    <row r="1" spans="1:26" ht="15" customHeight="1">
      <c r="A1" s="238" t="s">
        <v>100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9"/>
      <c r="P1" s="91" t="s">
        <v>41</v>
      </c>
      <c r="Q1" s="92"/>
      <c r="R1" s="102"/>
      <c r="S1" s="204" t="s">
        <v>0</v>
      </c>
      <c r="T1" s="100"/>
      <c r="U1" s="100"/>
      <c r="V1" s="100"/>
      <c r="W1" s="100"/>
      <c r="X1" s="205"/>
    </row>
    <row r="2" spans="1:26" ht="15" customHeight="1" thickBot="1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9"/>
      <c r="P2" s="79"/>
      <c r="Q2" s="80"/>
      <c r="R2" s="203"/>
      <c r="S2" s="206" t="s">
        <v>14</v>
      </c>
      <c r="T2" s="207"/>
      <c r="U2" s="207"/>
      <c r="V2" s="207" t="s">
        <v>15</v>
      </c>
      <c r="W2" s="207"/>
      <c r="X2" s="208"/>
    </row>
    <row r="3" spans="1:26" ht="7.5" customHeight="1" thickBot="1">
      <c r="O3" s="68"/>
      <c r="S3" s="16"/>
      <c r="T3" s="16"/>
      <c r="U3" s="16"/>
      <c r="V3" s="16"/>
      <c r="W3" s="16"/>
      <c r="X3" s="16"/>
    </row>
    <row r="4" spans="1:26" ht="15" customHeight="1">
      <c r="A4" s="204" t="s">
        <v>1</v>
      </c>
      <c r="B4" s="100"/>
      <c r="C4" s="100"/>
      <c r="D4" s="100"/>
      <c r="E4" s="100"/>
      <c r="F4" s="209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1"/>
      <c r="Z4" s="1" t="s">
        <v>113</v>
      </c>
    </row>
    <row r="5" spans="1:26" ht="15" customHeight="1">
      <c r="A5" s="195" t="s">
        <v>6</v>
      </c>
      <c r="B5" s="196"/>
      <c r="C5" s="196"/>
      <c r="D5" s="196"/>
      <c r="E5" s="196"/>
      <c r="F5" s="231" t="s">
        <v>9</v>
      </c>
      <c r="G5" s="231"/>
      <c r="H5" s="232"/>
      <c r="I5" s="233"/>
      <c r="J5" s="147"/>
      <c r="K5" s="147"/>
      <c r="L5" s="147"/>
      <c r="M5" s="146"/>
      <c r="N5" s="231" t="s">
        <v>10</v>
      </c>
      <c r="O5" s="231"/>
      <c r="P5" s="234"/>
      <c r="Q5" s="235"/>
      <c r="R5" s="236"/>
      <c r="S5" s="236"/>
      <c r="T5" s="236"/>
      <c r="U5" s="236"/>
      <c r="V5" s="236"/>
      <c r="W5" s="236"/>
      <c r="X5" s="237"/>
    </row>
    <row r="6" spans="1:26" ht="15" customHeight="1" thickBot="1">
      <c r="A6" s="206" t="s">
        <v>2</v>
      </c>
      <c r="B6" s="207"/>
      <c r="C6" s="207"/>
      <c r="D6" s="207"/>
      <c r="E6" s="207"/>
      <c r="F6" s="17"/>
      <c r="G6" s="2" t="s">
        <v>8</v>
      </c>
      <c r="H6" s="18" t="s">
        <v>3</v>
      </c>
      <c r="I6" s="19"/>
      <c r="J6" s="20"/>
      <c r="K6" s="2" t="s">
        <v>8</v>
      </c>
      <c r="L6" s="18" t="s">
        <v>4</v>
      </c>
      <c r="M6" s="20"/>
      <c r="N6" s="20"/>
      <c r="O6" s="2" t="s">
        <v>8</v>
      </c>
      <c r="P6" s="18" t="s">
        <v>5</v>
      </c>
      <c r="Q6" s="19"/>
      <c r="R6" s="20"/>
      <c r="S6" s="20"/>
      <c r="T6" s="20"/>
      <c r="U6" s="20"/>
      <c r="V6" s="20"/>
      <c r="W6" s="20"/>
      <c r="X6" s="21"/>
      <c r="Z6" s="1" t="s">
        <v>112</v>
      </c>
    </row>
    <row r="7" spans="1:26" ht="7.5" customHeight="1">
      <c r="A7" s="16"/>
      <c r="B7" s="16"/>
      <c r="C7" s="16"/>
      <c r="D7" s="16"/>
      <c r="E7" s="16"/>
      <c r="F7" s="16"/>
      <c r="G7" s="22"/>
      <c r="K7" s="22"/>
      <c r="O7" s="22"/>
    </row>
    <row r="8" spans="1:26" ht="15" customHeight="1" thickBot="1">
      <c r="A8" s="15" t="s">
        <v>45</v>
      </c>
    </row>
    <row r="9" spans="1:26" ht="24.9" customHeight="1">
      <c r="A9" s="91" t="s">
        <v>44</v>
      </c>
      <c r="B9" s="92"/>
      <c r="C9" s="93"/>
      <c r="D9" s="245" t="s">
        <v>46</v>
      </c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6"/>
    </row>
    <row r="10" spans="1:26" ht="18" customHeight="1">
      <c r="A10" s="94"/>
      <c r="B10" s="95"/>
      <c r="C10" s="96"/>
      <c r="D10" s="247" t="s">
        <v>68</v>
      </c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9"/>
      <c r="Y10" s="1" t="s">
        <v>47</v>
      </c>
    </row>
    <row r="11" spans="1:26" ht="18" customHeight="1" thickBot="1">
      <c r="A11" s="79"/>
      <c r="B11" s="80"/>
      <c r="C11" s="81"/>
      <c r="D11" s="88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90"/>
    </row>
    <row r="12" spans="1:26" ht="7.5" customHeight="1" thickBot="1">
      <c r="A12" s="16"/>
      <c r="B12" s="16"/>
      <c r="C12" s="16"/>
      <c r="D12" s="16"/>
      <c r="E12" s="16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spans="1:26" ht="15" customHeight="1">
      <c r="A13" s="267" t="s">
        <v>48</v>
      </c>
      <c r="B13" s="268"/>
      <c r="C13" s="269"/>
      <c r="D13" s="12" t="s">
        <v>8</v>
      </c>
      <c r="E13" s="30" t="s">
        <v>49</v>
      </c>
      <c r="F13" s="30"/>
      <c r="G13" s="30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2"/>
      <c r="V13" s="31"/>
      <c r="W13" s="31"/>
      <c r="X13" s="33"/>
      <c r="Z13" s="1" t="s">
        <v>112</v>
      </c>
    </row>
    <row r="14" spans="1:26" ht="15" customHeight="1">
      <c r="A14" s="270"/>
      <c r="B14" s="271"/>
      <c r="C14" s="272"/>
      <c r="D14" s="34"/>
      <c r="E14" s="3" t="s">
        <v>8</v>
      </c>
      <c r="F14" s="35" t="s">
        <v>54</v>
      </c>
      <c r="G14" s="35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7"/>
      <c r="V14" s="36"/>
      <c r="W14" s="36"/>
      <c r="X14" s="38"/>
    </row>
    <row r="15" spans="1:26" ht="15" customHeight="1">
      <c r="A15" s="270"/>
      <c r="B15" s="271"/>
      <c r="C15" s="272"/>
      <c r="D15" s="39"/>
      <c r="E15" s="40"/>
      <c r="F15" s="3" t="s">
        <v>8</v>
      </c>
      <c r="G15" s="15" t="s">
        <v>52</v>
      </c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2"/>
      <c r="V15" s="41"/>
      <c r="W15" s="41"/>
      <c r="X15" s="43"/>
    </row>
    <row r="16" spans="1:26" ht="15" customHeight="1">
      <c r="A16" s="270"/>
      <c r="B16" s="271"/>
      <c r="C16" s="272"/>
      <c r="D16" s="39"/>
      <c r="E16" s="40"/>
      <c r="F16" s="3" t="s">
        <v>8</v>
      </c>
      <c r="G16" s="15" t="s">
        <v>50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2"/>
      <c r="V16" s="41"/>
      <c r="W16" s="41"/>
      <c r="X16" s="43"/>
    </row>
    <row r="17" spans="1:25" ht="15" customHeight="1">
      <c r="A17" s="270"/>
      <c r="B17" s="271"/>
      <c r="C17" s="272"/>
      <c r="D17" s="39"/>
      <c r="E17" s="40"/>
      <c r="F17" s="3" t="s">
        <v>8</v>
      </c>
      <c r="G17" s="15" t="s">
        <v>51</v>
      </c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2"/>
      <c r="V17" s="41"/>
      <c r="W17" s="41"/>
      <c r="X17" s="43"/>
    </row>
    <row r="18" spans="1:25" ht="15" customHeight="1">
      <c r="A18" s="270"/>
      <c r="B18" s="271"/>
      <c r="C18" s="272"/>
      <c r="D18" s="44"/>
      <c r="E18" s="45"/>
      <c r="F18" s="7" t="s">
        <v>8</v>
      </c>
      <c r="G18" s="47" t="s">
        <v>53</v>
      </c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6"/>
      <c r="V18" s="48"/>
      <c r="W18" s="48"/>
      <c r="X18" s="49"/>
    </row>
    <row r="19" spans="1:25" ht="15" customHeight="1">
      <c r="A19" s="270"/>
      <c r="B19" s="271"/>
      <c r="C19" s="272"/>
      <c r="D19" s="3" t="s">
        <v>8</v>
      </c>
      <c r="E19" s="50" t="s">
        <v>67</v>
      </c>
      <c r="F19" s="50"/>
      <c r="G19" s="50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2"/>
      <c r="V19" s="51"/>
      <c r="W19" s="51"/>
      <c r="X19" s="53"/>
    </row>
    <row r="20" spans="1:25" ht="15" customHeight="1">
      <c r="A20" s="270"/>
      <c r="B20" s="271"/>
      <c r="C20" s="272"/>
      <c r="D20" s="54"/>
      <c r="E20" s="8" t="s">
        <v>8</v>
      </c>
      <c r="F20" s="257" t="s">
        <v>55</v>
      </c>
      <c r="G20" s="3" t="s">
        <v>8</v>
      </c>
      <c r="H20" s="35" t="s">
        <v>56</v>
      </c>
      <c r="I20" s="35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55"/>
      <c r="Y20" s="4"/>
    </row>
    <row r="21" spans="1:25" ht="15" customHeight="1">
      <c r="A21" s="270"/>
      <c r="B21" s="271"/>
      <c r="C21" s="272"/>
      <c r="D21" s="54"/>
      <c r="E21" s="264" t="s">
        <v>65</v>
      </c>
      <c r="F21" s="255"/>
      <c r="G21" s="40"/>
      <c r="H21" s="3" t="s">
        <v>8</v>
      </c>
      <c r="I21" s="259" t="s">
        <v>57</v>
      </c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60"/>
      <c r="Y21" s="5"/>
    </row>
    <row r="22" spans="1:25" ht="15" customHeight="1">
      <c r="A22" s="270"/>
      <c r="B22" s="271"/>
      <c r="C22" s="272"/>
      <c r="D22" s="54"/>
      <c r="E22" s="264"/>
      <c r="F22" s="255"/>
      <c r="G22" s="40"/>
      <c r="I22" s="261"/>
      <c r="J22" s="262"/>
      <c r="K22" s="262"/>
      <c r="L22" s="262"/>
      <c r="M22" s="262"/>
      <c r="N22" s="262"/>
      <c r="O22" s="262"/>
      <c r="P22" s="262"/>
      <c r="Q22" s="262"/>
      <c r="R22" s="262"/>
      <c r="S22" s="262"/>
      <c r="T22" s="262"/>
      <c r="U22" s="262"/>
      <c r="V22" s="262"/>
      <c r="W22" s="262"/>
      <c r="X22" s="263"/>
      <c r="Y22" s="5"/>
    </row>
    <row r="23" spans="1:25" ht="15" customHeight="1">
      <c r="A23" s="270"/>
      <c r="B23" s="271"/>
      <c r="C23" s="272"/>
      <c r="D23" s="54"/>
      <c r="E23" s="264"/>
      <c r="F23" s="255"/>
      <c r="G23" s="40"/>
      <c r="H23" s="40"/>
      <c r="I23" s="9" t="s">
        <v>58</v>
      </c>
      <c r="J23" s="35" t="s">
        <v>59</v>
      </c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55"/>
      <c r="Y23" s="4"/>
    </row>
    <row r="24" spans="1:25" ht="15" customHeight="1">
      <c r="A24" s="270"/>
      <c r="B24" s="271"/>
      <c r="C24" s="272"/>
      <c r="D24" s="54"/>
      <c r="E24" s="264"/>
      <c r="F24" s="255"/>
      <c r="G24" s="40"/>
      <c r="H24" s="40"/>
      <c r="I24" s="9" t="s">
        <v>58</v>
      </c>
      <c r="J24" s="35" t="s">
        <v>60</v>
      </c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55"/>
      <c r="Y24" s="4"/>
    </row>
    <row r="25" spans="1:25" ht="15" customHeight="1">
      <c r="A25" s="270"/>
      <c r="B25" s="271"/>
      <c r="C25" s="272"/>
      <c r="D25" s="54"/>
      <c r="E25" s="264"/>
      <c r="F25" s="255"/>
      <c r="G25" s="40"/>
      <c r="H25" s="56"/>
      <c r="I25" s="6" t="s">
        <v>58</v>
      </c>
      <c r="J25" s="50" t="s">
        <v>61</v>
      </c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7"/>
      <c r="Y25" s="4"/>
    </row>
    <row r="26" spans="1:25" ht="15" customHeight="1">
      <c r="A26" s="270"/>
      <c r="B26" s="271"/>
      <c r="C26" s="272"/>
      <c r="D26" s="54"/>
      <c r="E26" s="264"/>
      <c r="F26" s="255"/>
      <c r="G26" s="40"/>
      <c r="H26" s="3" t="s">
        <v>58</v>
      </c>
      <c r="I26" s="35" t="s">
        <v>62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55"/>
      <c r="Y26" s="4"/>
    </row>
    <row r="27" spans="1:25" ht="15" customHeight="1">
      <c r="A27" s="270"/>
      <c r="B27" s="271"/>
      <c r="C27" s="272"/>
      <c r="D27" s="54"/>
      <c r="E27" s="264"/>
      <c r="F27" s="256"/>
      <c r="G27" s="56"/>
      <c r="H27" s="56"/>
      <c r="I27" s="6" t="s">
        <v>58</v>
      </c>
      <c r="J27" s="50" t="s">
        <v>63</v>
      </c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7"/>
      <c r="Y27" s="4"/>
    </row>
    <row r="28" spans="1:25" ht="15" customHeight="1">
      <c r="A28" s="270"/>
      <c r="B28" s="271"/>
      <c r="C28" s="272"/>
      <c r="D28" s="54"/>
      <c r="E28" s="264"/>
      <c r="F28" s="257" t="s">
        <v>64</v>
      </c>
      <c r="G28" s="3" t="s">
        <v>58</v>
      </c>
      <c r="H28" s="35" t="s">
        <v>62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55"/>
      <c r="Y28" s="4"/>
    </row>
    <row r="29" spans="1:25" ht="15" customHeight="1">
      <c r="A29" s="270"/>
      <c r="B29" s="271"/>
      <c r="C29" s="272"/>
      <c r="D29" s="54"/>
      <c r="E29" s="266"/>
      <c r="F29" s="256"/>
      <c r="G29" s="56"/>
      <c r="H29" s="6" t="s">
        <v>58</v>
      </c>
      <c r="I29" s="50" t="s">
        <v>63</v>
      </c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7"/>
      <c r="Y29" s="4"/>
    </row>
    <row r="30" spans="1:25" ht="15" customHeight="1">
      <c r="A30" s="270"/>
      <c r="B30" s="271"/>
      <c r="C30" s="272"/>
      <c r="D30" s="54"/>
      <c r="E30" s="3" t="s">
        <v>8</v>
      </c>
      <c r="F30" s="255" t="s">
        <v>55</v>
      </c>
      <c r="G30" s="3" t="s">
        <v>8</v>
      </c>
      <c r="H30" s="50" t="s">
        <v>56</v>
      </c>
      <c r="I30" s="50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7"/>
      <c r="Y30" s="4"/>
    </row>
    <row r="31" spans="1:25" ht="15" customHeight="1">
      <c r="A31" s="270"/>
      <c r="B31" s="271"/>
      <c r="C31" s="272"/>
      <c r="D31" s="54"/>
      <c r="E31" s="264" t="s">
        <v>66</v>
      </c>
      <c r="F31" s="255"/>
      <c r="G31" s="40"/>
      <c r="H31" s="3" t="s">
        <v>8</v>
      </c>
      <c r="I31" s="259" t="s">
        <v>57</v>
      </c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60"/>
      <c r="Y31" s="5"/>
    </row>
    <row r="32" spans="1:25" ht="15" customHeight="1">
      <c r="A32" s="270"/>
      <c r="B32" s="271"/>
      <c r="C32" s="272"/>
      <c r="D32" s="54"/>
      <c r="E32" s="264"/>
      <c r="F32" s="255"/>
      <c r="G32" s="40"/>
      <c r="I32" s="261"/>
      <c r="J32" s="262"/>
      <c r="K32" s="262"/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3"/>
      <c r="Y32" s="5"/>
    </row>
    <row r="33" spans="1:25" ht="15" customHeight="1">
      <c r="A33" s="270"/>
      <c r="B33" s="271"/>
      <c r="C33" s="272"/>
      <c r="D33" s="54"/>
      <c r="E33" s="264"/>
      <c r="F33" s="255"/>
      <c r="G33" s="40"/>
      <c r="H33" s="40"/>
      <c r="I33" s="9" t="s">
        <v>58</v>
      </c>
      <c r="J33" s="35" t="s">
        <v>59</v>
      </c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55"/>
      <c r="Y33" s="4"/>
    </row>
    <row r="34" spans="1:25" ht="15" customHeight="1">
      <c r="A34" s="270"/>
      <c r="B34" s="271"/>
      <c r="C34" s="272"/>
      <c r="D34" s="54"/>
      <c r="E34" s="264"/>
      <c r="F34" s="255"/>
      <c r="G34" s="40"/>
      <c r="H34" s="40"/>
      <c r="I34" s="9" t="s">
        <v>58</v>
      </c>
      <c r="J34" s="35" t="s">
        <v>60</v>
      </c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55"/>
      <c r="Y34" s="4"/>
    </row>
    <row r="35" spans="1:25" ht="15" customHeight="1">
      <c r="A35" s="270"/>
      <c r="B35" s="271"/>
      <c r="C35" s="272"/>
      <c r="D35" s="54"/>
      <c r="E35" s="264"/>
      <c r="F35" s="255"/>
      <c r="G35" s="40"/>
      <c r="H35" s="56"/>
      <c r="I35" s="6" t="s">
        <v>58</v>
      </c>
      <c r="J35" s="50" t="s">
        <v>61</v>
      </c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7"/>
      <c r="Y35" s="4"/>
    </row>
    <row r="36" spans="1:25" ht="15" customHeight="1">
      <c r="A36" s="270"/>
      <c r="B36" s="271"/>
      <c r="C36" s="272"/>
      <c r="D36" s="54"/>
      <c r="E36" s="264"/>
      <c r="F36" s="255"/>
      <c r="G36" s="40"/>
      <c r="H36" s="3" t="s">
        <v>58</v>
      </c>
      <c r="I36" s="35" t="s">
        <v>62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55"/>
      <c r="Y36" s="4"/>
    </row>
    <row r="37" spans="1:25" ht="15" customHeight="1">
      <c r="A37" s="270"/>
      <c r="B37" s="271"/>
      <c r="C37" s="272"/>
      <c r="D37" s="54"/>
      <c r="E37" s="264"/>
      <c r="F37" s="256"/>
      <c r="G37" s="56"/>
      <c r="H37" s="56"/>
      <c r="I37" s="6" t="s">
        <v>58</v>
      </c>
      <c r="J37" s="50" t="s">
        <v>63</v>
      </c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7"/>
      <c r="Y37" s="4"/>
    </row>
    <row r="38" spans="1:25" ht="15" customHeight="1">
      <c r="A38" s="270"/>
      <c r="B38" s="271"/>
      <c r="C38" s="272"/>
      <c r="D38" s="54"/>
      <c r="E38" s="264"/>
      <c r="F38" s="257" t="s">
        <v>64</v>
      </c>
      <c r="G38" s="3" t="s">
        <v>58</v>
      </c>
      <c r="H38" s="35" t="s">
        <v>62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55"/>
      <c r="Y38" s="4"/>
    </row>
    <row r="39" spans="1:25" ht="15" customHeight="1">
      <c r="A39" s="174"/>
      <c r="B39" s="175"/>
      <c r="C39" s="176"/>
      <c r="D39" s="58"/>
      <c r="E39" s="265"/>
      <c r="F39" s="258"/>
      <c r="G39" s="59"/>
      <c r="H39" s="7" t="s">
        <v>58</v>
      </c>
      <c r="I39" s="47" t="s">
        <v>63</v>
      </c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60"/>
      <c r="Y39" s="4"/>
    </row>
    <row r="40" spans="1:25" ht="15" customHeight="1">
      <c r="A40" s="171" t="s">
        <v>79</v>
      </c>
      <c r="B40" s="172"/>
      <c r="C40" s="173"/>
      <c r="D40" s="3" t="s">
        <v>8</v>
      </c>
      <c r="E40" s="50" t="s">
        <v>69</v>
      </c>
      <c r="G40" s="61"/>
      <c r="H40" s="61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3"/>
    </row>
    <row r="41" spans="1:25" ht="15" customHeight="1">
      <c r="A41" s="270"/>
      <c r="B41" s="271"/>
      <c r="C41" s="272"/>
      <c r="D41" s="34"/>
      <c r="E41" s="3" t="s">
        <v>58</v>
      </c>
      <c r="F41" s="35" t="s">
        <v>70</v>
      </c>
      <c r="G41" s="35"/>
      <c r="H41" s="35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55"/>
    </row>
    <row r="42" spans="1:25" ht="15" customHeight="1">
      <c r="A42" s="270"/>
      <c r="B42" s="271"/>
      <c r="C42" s="272"/>
      <c r="D42" s="34"/>
      <c r="E42" s="40"/>
      <c r="F42" s="9" t="s">
        <v>58</v>
      </c>
      <c r="G42" s="35" t="s">
        <v>71</v>
      </c>
      <c r="H42" s="35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55"/>
    </row>
    <row r="43" spans="1:25" ht="15" customHeight="1">
      <c r="A43" s="270"/>
      <c r="B43" s="271"/>
      <c r="C43" s="272"/>
      <c r="D43" s="34"/>
      <c r="E43" s="40"/>
      <c r="F43" s="10" t="s">
        <v>58</v>
      </c>
      <c r="G43" s="250" t="s">
        <v>73</v>
      </c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2"/>
    </row>
    <row r="44" spans="1:25" ht="15" customHeight="1">
      <c r="A44" s="270"/>
      <c r="B44" s="271"/>
      <c r="C44" s="272"/>
      <c r="D44" s="34"/>
      <c r="E44" s="40"/>
      <c r="F44" s="64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4"/>
    </row>
    <row r="45" spans="1:25" ht="15" customHeight="1">
      <c r="A45" s="270"/>
      <c r="B45" s="271"/>
      <c r="C45" s="272"/>
      <c r="D45" s="34"/>
      <c r="E45" s="40"/>
      <c r="F45" s="3" t="s">
        <v>58</v>
      </c>
      <c r="G45" s="273" t="s">
        <v>74</v>
      </c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5"/>
    </row>
    <row r="46" spans="1:25" ht="15" customHeight="1">
      <c r="A46" s="270"/>
      <c r="B46" s="271"/>
      <c r="C46" s="272"/>
      <c r="D46" s="34"/>
      <c r="E46" s="40"/>
      <c r="F46" s="50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4"/>
    </row>
    <row r="47" spans="1:25" ht="15" customHeight="1">
      <c r="A47" s="270"/>
      <c r="B47" s="271"/>
      <c r="C47" s="272"/>
      <c r="D47" s="65"/>
      <c r="E47" s="56"/>
      <c r="F47" s="6" t="s">
        <v>58</v>
      </c>
      <c r="G47" s="50" t="s">
        <v>72</v>
      </c>
      <c r="H47" s="50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7"/>
    </row>
    <row r="48" spans="1:25" ht="15" customHeight="1">
      <c r="A48" s="270"/>
      <c r="B48" s="271"/>
      <c r="C48" s="272"/>
      <c r="D48" s="3" t="s">
        <v>8</v>
      </c>
      <c r="E48" s="50" t="s">
        <v>75</v>
      </c>
      <c r="G48" s="35"/>
      <c r="H48" s="35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55"/>
    </row>
    <row r="49" spans="1:24" ht="15" customHeight="1">
      <c r="A49" s="270"/>
      <c r="B49" s="271"/>
      <c r="C49" s="272"/>
      <c r="D49" s="34"/>
      <c r="E49" s="3" t="s">
        <v>58</v>
      </c>
      <c r="F49" s="35" t="s">
        <v>77</v>
      </c>
      <c r="G49" s="35"/>
      <c r="H49" s="35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55"/>
    </row>
    <row r="50" spans="1:24" ht="15" customHeight="1">
      <c r="A50" s="270"/>
      <c r="B50" s="271"/>
      <c r="C50" s="272"/>
      <c r="D50" s="34"/>
      <c r="E50" s="40"/>
      <c r="F50" s="3" t="s">
        <v>58</v>
      </c>
      <c r="G50" s="273" t="s">
        <v>76</v>
      </c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5"/>
    </row>
    <row r="51" spans="1:24" ht="24" customHeight="1">
      <c r="A51" s="270"/>
      <c r="B51" s="271"/>
      <c r="C51" s="272"/>
      <c r="D51" s="34"/>
      <c r="E51" s="40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5"/>
    </row>
    <row r="52" spans="1:24" ht="15" customHeight="1" thickBot="1">
      <c r="A52" s="164"/>
      <c r="B52" s="165"/>
      <c r="C52" s="166"/>
      <c r="D52" s="66"/>
      <c r="E52" s="67"/>
      <c r="F52" s="14" t="s">
        <v>58</v>
      </c>
      <c r="G52" s="68" t="s">
        <v>78</v>
      </c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9"/>
    </row>
    <row r="53" spans="1:24" ht="15" customHeight="1" thickBot="1">
      <c r="A53" s="28"/>
      <c r="B53" s="28"/>
      <c r="C53" s="28"/>
      <c r="D53" s="70"/>
      <c r="E53" s="70"/>
      <c r="F53" s="29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</row>
    <row r="54" spans="1:24" ht="15" customHeight="1">
      <c r="A54" s="91" t="s">
        <v>80</v>
      </c>
      <c r="B54" s="92"/>
      <c r="C54" s="93"/>
      <c r="D54" s="276" t="s">
        <v>8</v>
      </c>
      <c r="E54" s="278" t="s">
        <v>89</v>
      </c>
      <c r="F54" s="278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9"/>
    </row>
    <row r="55" spans="1:24" ht="15" customHeight="1">
      <c r="A55" s="82"/>
      <c r="B55" s="83"/>
      <c r="C55" s="84"/>
      <c r="D55" s="277"/>
      <c r="E55" s="280"/>
      <c r="F55" s="280"/>
      <c r="G55" s="280"/>
      <c r="H55" s="280"/>
      <c r="I55" s="280"/>
      <c r="J55" s="280"/>
      <c r="K55" s="280"/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V55" s="280"/>
      <c r="W55" s="280"/>
      <c r="X55" s="281"/>
    </row>
    <row r="56" spans="1:24" ht="15" customHeight="1">
      <c r="A56" s="76" t="s">
        <v>81</v>
      </c>
      <c r="B56" s="77"/>
      <c r="C56" s="78"/>
      <c r="D56" s="3" t="s">
        <v>8</v>
      </c>
      <c r="E56" s="61" t="s">
        <v>77</v>
      </c>
      <c r="F56" s="71"/>
      <c r="G56" s="7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72"/>
    </row>
    <row r="57" spans="1:24" ht="15" customHeight="1">
      <c r="A57" s="94"/>
      <c r="B57" s="95"/>
      <c r="C57" s="96"/>
      <c r="D57" s="34"/>
      <c r="E57" s="3" t="s">
        <v>58</v>
      </c>
      <c r="F57" s="15" t="s">
        <v>82</v>
      </c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3"/>
    </row>
    <row r="58" spans="1:24" ht="15" customHeight="1">
      <c r="A58" s="94"/>
      <c r="B58" s="95"/>
      <c r="C58" s="96"/>
      <c r="D58" s="34"/>
      <c r="E58" s="34"/>
      <c r="F58" s="10" t="s">
        <v>58</v>
      </c>
      <c r="G58" s="273" t="s">
        <v>83</v>
      </c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5"/>
    </row>
    <row r="59" spans="1:24" ht="15" customHeight="1">
      <c r="A59" s="94"/>
      <c r="B59" s="95"/>
      <c r="C59" s="96"/>
      <c r="D59" s="34"/>
      <c r="E59" s="3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5"/>
    </row>
    <row r="60" spans="1:24" ht="15" customHeight="1">
      <c r="A60" s="94"/>
      <c r="B60" s="95"/>
      <c r="C60" s="96"/>
      <c r="D60" s="34"/>
      <c r="E60" s="34"/>
      <c r="F60" s="11" t="s">
        <v>58</v>
      </c>
      <c r="G60" s="250" t="s">
        <v>84</v>
      </c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60"/>
    </row>
    <row r="61" spans="1:24" ht="15" customHeight="1">
      <c r="A61" s="94"/>
      <c r="B61" s="95"/>
      <c r="C61" s="96"/>
      <c r="D61" s="34"/>
      <c r="E61" s="34"/>
      <c r="G61" s="262"/>
      <c r="H61" s="262"/>
      <c r="I61" s="262"/>
      <c r="J61" s="262"/>
      <c r="K61" s="262"/>
      <c r="L61" s="262"/>
      <c r="M61" s="262"/>
      <c r="N61" s="262"/>
      <c r="O61" s="262"/>
      <c r="P61" s="262"/>
      <c r="Q61" s="262"/>
      <c r="R61" s="262"/>
      <c r="S61" s="262"/>
      <c r="T61" s="262"/>
      <c r="U61" s="262"/>
      <c r="V61" s="262"/>
      <c r="W61" s="262"/>
      <c r="X61" s="263"/>
    </row>
    <row r="62" spans="1:24" ht="15" customHeight="1">
      <c r="A62" s="94"/>
      <c r="B62" s="95"/>
      <c r="C62" s="96"/>
      <c r="D62" s="34"/>
      <c r="E62" s="34"/>
      <c r="F62" s="11" t="s">
        <v>58</v>
      </c>
      <c r="G62" s="273" t="s">
        <v>85</v>
      </c>
      <c r="H62" s="273"/>
      <c r="I62" s="273"/>
      <c r="J62" s="273"/>
      <c r="K62" s="273"/>
      <c r="L62" s="273"/>
      <c r="M62" s="273"/>
      <c r="N62" s="273"/>
      <c r="O62" s="273"/>
      <c r="P62" s="273"/>
      <c r="Q62" s="273"/>
      <c r="R62" s="273"/>
      <c r="S62" s="273"/>
      <c r="T62" s="273"/>
      <c r="U62" s="273"/>
      <c r="V62" s="273"/>
      <c r="W62" s="273"/>
      <c r="X62" s="282"/>
    </row>
    <row r="63" spans="1:24" ht="15" customHeight="1">
      <c r="A63" s="94"/>
      <c r="B63" s="95"/>
      <c r="C63" s="96"/>
      <c r="D63" s="34"/>
      <c r="E63" s="34"/>
      <c r="F63" s="50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62"/>
      <c r="S63" s="262"/>
      <c r="T63" s="262"/>
      <c r="U63" s="262"/>
      <c r="V63" s="262"/>
      <c r="W63" s="262"/>
      <c r="X63" s="263"/>
    </row>
    <row r="64" spans="1:24" ht="15" customHeight="1">
      <c r="A64" s="94"/>
      <c r="B64" s="95"/>
      <c r="C64" s="96"/>
      <c r="D64" s="34"/>
      <c r="E64" s="8" t="s">
        <v>58</v>
      </c>
      <c r="F64" s="273" t="s">
        <v>86</v>
      </c>
      <c r="G64" s="273"/>
      <c r="H64" s="273"/>
      <c r="I64" s="273"/>
      <c r="J64" s="273"/>
      <c r="K64" s="273"/>
      <c r="L64" s="273"/>
      <c r="M64" s="273"/>
      <c r="N64" s="273"/>
      <c r="O64" s="273"/>
      <c r="P64" s="273"/>
      <c r="Q64" s="273"/>
      <c r="R64" s="273"/>
      <c r="S64" s="273"/>
      <c r="T64" s="273"/>
      <c r="U64" s="273"/>
      <c r="V64" s="273"/>
      <c r="W64" s="273"/>
      <c r="X64" s="282"/>
    </row>
    <row r="65" spans="1:24" ht="15" customHeight="1">
      <c r="A65" s="94"/>
      <c r="B65" s="95"/>
      <c r="C65" s="96"/>
      <c r="D65" s="34"/>
      <c r="E65" s="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3"/>
      <c r="Q65" s="273"/>
      <c r="R65" s="273"/>
      <c r="S65" s="273"/>
      <c r="T65" s="273"/>
      <c r="U65" s="273"/>
      <c r="V65" s="273"/>
      <c r="W65" s="273"/>
      <c r="X65" s="282"/>
    </row>
    <row r="66" spans="1:24" ht="15" customHeight="1">
      <c r="A66" s="94"/>
      <c r="B66" s="95"/>
      <c r="C66" s="96"/>
      <c r="D66" s="34"/>
      <c r="E66" s="3" t="s">
        <v>58</v>
      </c>
      <c r="F66" s="15" t="s">
        <v>87</v>
      </c>
      <c r="X66" s="43"/>
    </row>
    <row r="67" spans="1:24" ht="15" customHeight="1" thickBot="1">
      <c r="A67" s="79"/>
      <c r="B67" s="80"/>
      <c r="C67" s="81"/>
      <c r="D67" s="66"/>
      <c r="E67" s="13" t="s">
        <v>58</v>
      </c>
      <c r="F67" s="68" t="s">
        <v>88</v>
      </c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9"/>
    </row>
  </sheetData>
  <mergeCells count="37">
    <mergeCell ref="G58:X59"/>
    <mergeCell ref="G60:X61"/>
    <mergeCell ref="G62:X63"/>
    <mergeCell ref="F64:X65"/>
    <mergeCell ref="A56:C67"/>
    <mergeCell ref="G45:X46"/>
    <mergeCell ref="G50:X51"/>
    <mergeCell ref="A40:C52"/>
    <mergeCell ref="A54:C55"/>
    <mergeCell ref="D54:D55"/>
    <mergeCell ref="E54:X55"/>
    <mergeCell ref="A9:C11"/>
    <mergeCell ref="D9:X9"/>
    <mergeCell ref="D10:X11"/>
    <mergeCell ref="G43:X44"/>
    <mergeCell ref="F30:F37"/>
    <mergeCell ref="F38:F39"/>
    <mergeCell ref="I31:X32"/>
    <mergeCell ref="E31:E39"/>
    <mergeCell ref="F20:F27"/>
    <mergeCell ref="E21:E29"/>
    <mergeCell ref="F28:F29"/>
    <mergeCell ref="A13:C39"/>
    <mergeCell ref="I21:X22"/>
    <mergeCell ref="I5:M5"/>
    <mergeCell ref="N5:P5"/>
    <mergeCell ref="A6:E6"/>
    <mergeCell ref="S1:X1"/>
    <mergeCell ref="S2:U2"/>
    <mergeCell ref="V2:X2"/>
    <mergeCell ref="A4:E4"/>
    <mergeCell ref="F4:X4"/>
    <mergeCell ref="P1:R2"/>
    <mergeCell ref="Q5:X5"/>
    <mergeCell ref="A5:E5"/>
    <mergeCell ref="F5:H5"/>
    <mergeCell ref="A1:O2"/>
  </mergeCells>
  <phoneticPr fontId="1"/>
  <dataValidations count="1">
    <dataValidation type="list" allowBlank="1" showInputMessage="1" showErrorMessage="1" sqref="K6:K7 E66:E67 D13 U13:U19 I37 E14 F15:F18 G30 E30 H31 I33:I35 H36 H39 G38 D40 D19 I27 G20 E20 H21 I23:I25 H26 H29 G28 E41 F42:F43 F45 F47 D48 E49 F50 F52:F53 D54 D56 F58 E57 F60 F62 E64 G6:G7 O6:O7" xr:uid="{9EA42141-BED0-42F1-9425-CBE981F289CA}">
      <formula1>"■,□"</formula1>
    </dataValidation>
  </dataValidations>
  <pageMargins left="0.78740157480314965" right="0.39370078740157483" top="0.39370078740157483" bottom="0.19685039370078741" header="0.31496062992125984" footer="0.31496062992125984"/>
  <pageSetup paperSize="9" scale="77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熱貫流率U</vt:lpstr>
      <vt:lpstr>熱抵抗R</vt:lpstr>
      <vt:lpstr>一次エネ</vt:lpstr>
      <vt:lpstr>一次エネ!Print_Area</vt:lpstr>
      <vt:lpstr>熱貫流率U!Print_Area</vt:lpstr>
      <vt:lpstr>熱抵抗R!Print_Area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真澄</dc:creator>
  <cp:lastModifiedBy>鈴木俊康</cp:lastModifiedBy>
  <cp:lastPrinted>2024-12-10T04:18:24Z</cp:lastPrinted>
  <dcterms:created xsi:type="dcterms:W3CDTF">2024-09-17T02:10:13Z</dcterms:created>
  <dcterms:modified xsi:type="dcterms:W3CDTF">2025-03-19T04:09:59Z</dcterms:modified>
</cp:coreProperties>
</file>